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360" yWindow="60" windowWidth="15480" windowHeight="10740"/>
  </bookViews>
  <sheets>
    <sheet name="Výkony" sheetId="1" r:id="rId1"/>
    <sheet name="Pořadí jednotlivců" sheetId="2" r:id="rId2"/>
    <sheet name="Pořadí družstev" sheetId="3" r:id="rId3"/>
  </sheets>
  <definedNames>
    <definedName name="_xlnm.Print_Titles" localSheetId="1">'Pořadí jednotlivců'!$1:$2</definedName>
    <definedName name="_xlnm.Print_Titles" localSheetId="0">Výkony!$1:$2</definedName>
  </definedNames>
  <calcPr calcId="124519"/>
</workbook>
</file>

<file path=xl/calcChain.xml><?xml version="1.0" encoding="utf-8"?>
<calcChain xmlns="http://schemas.openxmlformats.org/spreadsheetml/2006/main">
  <c r="I21" i="1"/>
  <c r="J21"/>
  <c r="K21"/>
  <c r="L21"/>
  <c r="I22"/>
  <c r="J22"/>
  <c r="K22"/>
  <c r="L22"/>
  <c r="M21" s="1"/>
  <c r="I23"/>
  <c r="J23"/>
  <c r="K23"/>
  <c r="L23"/>
  <c r="I24"/>
  <c r="J24"/>
  <c r="K24"/>
  <c r="L24"/>
  <c r="I25"/>
  <c r="J25"/>
  <c r="K25"/>
  <c r="L25"/>
  <c r="M24" s="1"/>
  <c r="I26"/>
  <c r="J26"/>
  <c r="K26"/>
  <c r="L26"/>
  <c r="I15"/>
  <c r="J15"/>
  <c r="K15"/>
  <c r="L15"/>
  <c r="I16"/>
  <c r="J16"/>
  <c r="K16"/>
  <c r="L16"/>
  <c r="I17"/>
  <c r="J17"/>
  <c r="K17"/>
  <c r="L17"/>
  <c r="I18"/>
  <c r="J18"/>
  <c r="K18"/>
  <c r="L18"/>
  <c r="I19"/>
  <c r="J19"/>
  <c r="K19"/>
  <c r="L19"/>
  <c r="I20"/>
  <c r="J20"/>
  <c r="K20"/>
  <c r="L20"/>
  <c r="I27"/>
  <c r="J27"/>
  <c r="K27"/>
  <c r="L27"/>
  <c r="I28"/>
  <c r="J28"/>
  <c r="K28"/>
  <c r="L28"/>
  <c r="I29"/>
  <c r="J29"/>
  <c r="K29"/>
  <c r="L29"/>
  <c r="I30"/>
  <c r="J30"/>
  <c r="K30"/>
  <c r="L30"/>
  <c r="I31"/>
  <c r="J31"/>
  <c r="K31"/>
  <c r="L31"/>
  <c r="I32"/>
  <c r="J32"/>
  <c r="K32"/>
  <c r="L32"/>
  <c r="I33"/>
  <c r="J33"/>
  <c r="K33"/>
  <c r="L33"/>
  <c r="I34"/>
  <c r="J34"/>
  <c r="K34"/>
  <c r="L34"/>
  <c r="I35"/>
  <c r="J35"/>
  <c r="K35"/>
  <c r="L35"/>
  <c r="H27" i="2"/>
  <c r="G27"/>
  <c r="F27"/>
  <c r="E27"/>
  <c r="D27"/>
  <c r="C27"/>
  <c r="H5"/>
  <c r="G5"/>
  <c r="F5"/>
  <c r="E5"/>
  <c r="D5"/>
  <c r="C5"/>
  <c r="H33"/>
  <c r="G33"/>
  <c r="F33"/>
  <c r="E33"/>
  <c r="D33"/>
  <c r="C33"/>
  <c r="H42"/>
  <c r="G42"/>
  <c r="F42"/>
  <c r="E42"/>
  <c r="D42"/>
  <c r="C42"/>
  <c r="H40"/>
  <c r="G40"/>
  <c r="F40"/>
  <c r="E40"/>
  <c r="D40"/>
  <c r="C40"/>
  <c r="H11"/>
  <c r="G11"/>
  <c r="F11"/>
  <c r="E11"/>
  <c r="D11"/>
  <c r="C11"/>
  <c r="H36"/>
  <c r="G36"/>
  <c r="F36"/>
  <c r="E36"/>
  <c r="D36"/>
  <c r="C36"/>
  <c r="H7"/>
  <c r="G7"/>
  <c r="F7"/>
  <c r="E7"/>
  <c r="D7"/>
  <c r="C7"/>
  <c r="H23"/>
  <c r="G23"/>
  <c r="F23"/>
  <c r="E23"/>
  <c r="D23"/>
  <c r="C23"/>
  <c r="H24"/>
  <c r="G24"/>
  <c r="F24"/>
  <c r="E24"/>
  <c r="D24"/>
  <c r="C24"/>
  <c r="H21"/>
  <c r="G21"/>
  <c r="F21"/>
  <c r="E21"/>
  <c r="D21"/>
  <c r="C21"/>
  <c r="H3"/>
  <c r="G3"/>
  <c r="F3"/>
  <c r="E3"/>
  <c r="D3"/>
  <c r="C3"/>
  <c r="H20"/>
  <c r="G20"/>
  <c r="F20"/>
  <c r="E20"/>
  <c r="D20"/>
  <c r="C20"/>
  <c r="H9"/>
  <c r="G9"/>
  <c r="F9"/>
  <c r="E9"/>
  <c r="D9"/>
  <c r="C9"/>
  <c r="B9"/>
  <c r="B20"/>
  <c r="B3"/>
  <c r="B21"/>
  <c r="B24"/>
  <c r="B23"/>
  <c r="B7"/>
  <c r="B36"/>
  <c r="B11"/>
  <c r="B40"/>
  <c r="B42"/>
  <c r="B33"/>
  <c r="B5"/>
  <c r="B27"/>
  <c r="B26"/>
  <c r="C26"/>
  <c r="D26"/>
  <c r="E26"/>
  <c r="F26"/>
  <c r="G26"/>
  <c r="H26"/>
  <c r="B39"/>
  <c r="C39"/>
  <c r="D39"/>
  <c r="E39"/>
  <c r="F39"/>
  <c r="G39"/>
  <c r="H39"/>
  <c r="B29"/>
  <c r="C29"/>
  <c r="D29"/>
  <c r="E29"/>
  <c r="F29"/>
  <c r="G29"/>
  <c r="H29"/>
  <c r="B22"/>
  <c r="C22"/>
  <c r="D22"/>
  <c r="E22"/>
  <c r="F22"/>
  <c r="G22"/>
  <c r="H22"/>
  <c r="B44"/>
  <c r="C44"/>
  <c r="D44"/>
  <c r="E44"/>
  <c r="F44"/>
  <c r="G44"/>
  <c r="H44"/>
  <c r="B35"/>
  <c r="C35"/>
  <c r="D35"/>
  <c r="E35"/>
  <c r="F35"/>
  <c r="G35"/>
  <c r="H35"/>
  <c r="B43"/>
  <c r="C43"/>
  <c r="D43"/>
  <c r="E43"/>
  <c r="F43"/>
  <c r="G43"/>
  <c r="H43"/>
  <c r="B32"/>
  <c r="C32"/>
  <c r="D32"/>
  <c r="E32"/>
  <c r="F32"/>
  <c r="G32"/>
  <c r="H32"/>
  <c r="B37"/>
  <c r="C37"/>
  <c r="D37"/>
  <c r="E37"/>
  <c r="F37"/>
  <c r="G37"/>
  <c r="H37"/>
  <c r="B25"/>
  <c r="C25"/>
  <c r="D25"/>
  <c r="E25"/>
  <c r="F25"/>
  <c r="G25"/>
  <c r="H25"/>
  <c r="B38"/>
  <c r="C38"/>
  <c r="D38"/>
  <c r="E38"/>
  <c r="F38"/>
  <c r="G38"/>
  <c r="H38"/>
  <c r="B30"/>
  <c r="C30"/>
  <c r="D30"/>
  <c r="E30"/>
  <c r="F30"/>
  <c r="G30"/>
  <c r="H30"/>
  <c r="B28"/>
  <c r="C28"/>
  <c r="D28"/>
  <c r="E28"/>
  <c r="F28"/>
  <c r="G28"/>
  <c r="H28"/>
  <c r="B14"/>
  <c r="C14"/>
  <c r="D14"/>
  <c r="E14"/>
  <c r="F14"/>
  <c r="G14"/>
  <c r="H14"/>
  <c r="B17"/>
  <c r="C17"/>
  <c r="D17"/>
  <c r="E17"/>
  <c r="F17"/>
  <c r="G17"/>
  <c r="H17"/>
  <c r="B16"/>
  <c r="C16"/>
  <c r="D16"/>
  <c r="E16"/>
  <c r="F16"/>
  <c r="G16"/>
  <c r="H16"/>
  <c r="B18"/>
  <c r="C18"/>
  <c r="D18"/>
  <c r="E18"/>
  <c r="F18"/>
  <c r="G18"/>
  <c r="H18"/>
  <c r="B10"/>
  <c r="C10"/>
  <c r="D10"/>
  <c r="E10"/>
  <c r="F10"/>
  <c r="G10"/>
  <c r="H10"/>
  <c r="B31"/>
  <c r="C31"/>
  <c r="D31"/>
  <c r="E31"/>
  <c r="F31"/>
  <c r="G31"/>
  <c r="H31"/>
  <c r="B15"/>
  <c r="C15"/>
  <c r="D15"/>
  <c r="E15"/>
  <c r="F15"/>
  <c r="G15"/>
  <c r="H15"/>
  <c r="B8"/>
  <c r="C8"/>
  <c r="D8"/>
  <c r="E8"/>
  <c r="F8"/>
  <c r="G8"/>
  <c r="H8"/>
  <c r="B4"/>
  <c r="C4"/>
  <c r="D4"/>
  <c r="E4"/>
  <c r="F4"/>
  <c r="G4"/>
  <c r="H4"/>
  <c r="B19"/>
  <c r="C19"/>
  <c r="D19"/>
  <c r="E19"/>
  <c r="F19"/>
  <c r="G19"/>
  <c r="H19"/>
  <c r="B34"/>
  <c r="C34"/>
  <c r="D34"/>
  <c r="E34"/>
  <c r="F34"/>
  <c r="G34"/>
  <c r="H34"/>
  <c r="B12"/>
  <c r="C12"/>
  <c r="D12"/>
  <c r="E12"/>
  <c r="F12"/>
  <c r="G12"/>
  <c r="H12"/>
  <c r="B6"/>
  <c r="C6"/>
  <c r="D6"/>
  <c r="E6"/>
  <c r="F6"/>
  <c r="G6"/>
  <c r="H6"/>
  <c r="B13"/>
  <c r="C13"/>
  <c r="D13"/>
  <c r="E13"/>
  <c r="F13"/>
  <c r="G13"/>
  <c r="H13"/>
  <c r="B41"/>
  <c r="C41"/>
  <c r="D41"/>
  <c r="E41"/>
  <c r="F41"/>
  <c r="G41"/>
  <c r="H41"/>
  <c r="G7" i="3" l="1"/>
  <c r="E7"/>
  <c r="C7"/>
  <c r="G9"/>
  <c r="E9"/>
  <c r="C9"/>
  <c r="G2"/>
  <c r="E2"/>
  <c r="C2"/>
  <c r="G8"/>
  <c r="E8"/>
  <c r="C8"/>
  <c r="G4"/>
  <c r="E4"/>
  <c r="C4"/>
  <c r="G13"/>
  <c r="E13"/>
  <c r="C13"/>
  <c r="G12"/>
  <c r="E12"/>
  <c r="C12"/>
  <c r="G15"/>
  <c r="E15"/>
  <c r="C15"/>
  <c r="G11"/>
  <c r="E11"/>
  <c r="C11"/>
  <c r="G6"/>
  <c r="E6"/>
  <c r="C6"/>
  <c r="G14"/>
  <c r="E14"/>
  <c r="C14"/>
  <c r="G5"/>
  <c r="E5"/>
  <c r="C5"/>
  <c r="G10"/>
  <c r="E10"/>
  <c r="C10"/>
  <c r="G3"/>
  <c r="E3"/>
  <c r="C3"/>
  <c r="B7"/>
  <c r="B9"/>
  <c r="B2"/>
  <c r="B8"/>
  <c r="B4"/>
  <c r="B13"/>
  <c r="B12"/>
  <c r="B15"/>
  <c r="B11"/>
  <c r="B6"/>
  <c r="B14"/>
  <c r="B5"/>
  <c r="B10"/>
  <c r="B3"/>
  <c r="K41" i="2"/>
  <c r="K13"/>
  <c r="K6"/>
  <c r="K12"/>
  <c r="K34"/>
  <c r="K19"/>
  <c r="K4"/>
  <c r="K8"/>
  <c r="K15"/>
  <c r="K31"/>
  <c r="K10"/>
  <c r="K18"/>
  <c r="K16"/>
  <c r="K17"/>
  <c r="K14"/>
  <c r="K28"/>
  <c r="K30"/>
  <c r="K38"/>
  <c r="K25"/>
  <c r="K37"/>
  <c r="K32"/>
  <c r="K43"/>
  <c r="K35"/>
  <c r="K44"/>
  <c r="K22"/>
  <c r="K29"/>
  <c r="K39"/>
  <c r="K26"/>
  <c r="K27"/>
  <c r="K5"/>
  <c r="K14" i="1"/>
  <c r="K33" i="2" s="1"/>
  <c r="K13" i="1"/>
  <c r="K42" i="2" s="1"/>
  <c r="K12" i="1"/>
  <c r="K40" i="2" s="1"/>
  <c r="K11" i="1"/>
  <c r="K11" i="2" s="1"/>
  <c r="K10" i="1"/>
  <c r="K36" i="2" s="1"/>
  <c r="K9" i="1"/>
  <c r="K7" i="2" s="1"/>
  <c r="K8" i="1"/>
  <c r="K23" i="2" s="1"/>
  <c r="K7" i="1"/>
  <c r="K24" i="2" s="1"/>
  <c r="K6" i="1"/>
  <c r="K21" i="2" s="1"/>
  <c r="K5" i="1"/>
  <c r="K3" i="2" s="1"/>
  <c r="K4" i="1"/>
  <c r="K20" i="2" s="1"/>
  <c r="J41"/>
  <c r="J13"/>
  <c r="J6"/>
  <c r="J12"/>
  <c r="J34"/>
  <c r="J19"/>
  <c r="J4"/>
  <c r="J8"/>
  <c r="J15"/>
  <c r="J31"/>
  <c r="J10"/>
  <c r="J18"/>
  <c r="J16"/>
  <c r="J17"/>
  <c r="J14"/>
  <c r="J28"/>
  <c r="J30"/>
  <c r="J38"/>
  <c r="J25"/>
  <c r="J37"/>
  <c r="J32"/>
  <c r="J43"/>
  <c r="J35"/>
  <c r="J44"/>
  <c r="J22"/>
  <c r="J29"/>
  <c r="J39"/>
  <c r="J26"/>
  <c r="J27"/>
  <c r="J5"/>
  <c r="J14" i="1"/>
  <c r="J33" i="2" s="1"/>
  <c r="J13" i="1"/>
  <c r="J42" i="2" s="1"/>
  <c r="J12" i="1"/>
  <c r="J40" i="2" s="1"/>
  <c r="J11" i="1"/>
  <c r="J11" i="2" s="1"/>
  <c r="J10" i="1"/>
  <c r="J36" i="2" s="1"/>
  <c r="J9" i="1"/>
  <c r="J7" i="2" s="1"/>
  <c r="J8" i="1"/>
  <c r="J23" i="2" s="1"/>
  <c r="J7" i="1"/>
  <c r="J24" i="2" s="1"/>
  <c r="J6" i="1"/>
  <c r="J21" i="2" s="1"/>
  <c r="J5" i="1"/>
  <c r="J3" i="2" s="1"/>
  <c r="J4" i="1"/>
  <c r="J20" i="2" s="1"/>
  <c r="I41"/>
  <c r="I13"/>
  <c r="I6"/>
  <c r="I12"/>
  <c r="I34"/>
  <c r="I19"/>
  <c r="I4"/>
  <c r="I8"/>
  <c r="I15"/>
  <c r="I31"/>
  <c r="I10"/>
  <c r="I18"/>
  <c r="I16"/>
  <c r="I17"/>
  <c r="I14"/>
  <c r="I28"/>
  <c r="I30"/>
  <c r="I38"/>
  <c r="I25"/>
  <c r="I37"/>
  <c r="I32"/>
  <c r="I43"/>
  <c r="I35"/>
  <c r="I44"/>
  <c r="I22"/>
  <c r="I29"/>
  <c r="I39"/>
  <c r="I26"/>
  <c r="I27"/>
  <c r="I5"/>
  <c r="I14" i="1"/>
  <c r="I33" i="2" s="1"/>
  <c r="I13" i="1"/>
  <c r="I42" i="2" s="1"/>
  <c r="I12" i="1"/>
  <c r="I40" i="2" s="1"/>
  <c r="I11" i="1"/>
  <c r="I11" i="2" s="1"/>
  <c r="I10" i="1"/>
  <c r="I36" i="2" s="1"/>
  <c r="I9" i="1"/>
  <c r="I8"/>
  <c r="I23" i="2" s="1"/>
  <c r="I7" i="1"/>
  <c r="I24" i="2" s="1"/>
  <c r="I6" i="1"/>
  <c r="I21" i="2" s="1"/>
  <c r="I5" i="1"/>
  <c r="I3" i="2" s="1"/>
  <c r="I4" i="1"/>
  <c r="I20" i="2" s="1"/>
  <c r="K3" i="1"/>
  <c r="K9" i="2" s="1"/>
  <c r="J3" i="1"/>
  <c r="J9" i="2" s="1"/>
  <c r="I3" i="1"/>
  <c r="I9" i="2" s="1"/>
  <c r="L9" i="1" l="1"/>
  <c r="L7" i="2" s="1"/>
  <c r="I7"/>
  <c r="L13" i="1"/>
  <c r="L42" i="2" s="1"/>
  <c r="L5" i="1"/>
  <c r="L3" i="2" s="1"/>
  <c r="D5" i="3"/>
  <c r="L4" i="1"/>
  <c r="L20" i="2" s="1"/>
  <c r="L8" i="1"/>
  <c r="L23" i="2" s="1"/>
  <c r="L12" i="1"/>
  <c r="L40" i="2" s="1"/>
  <c r="L27"/>
  <c r="L32"/>
  <c r="L30"/>
  <c r="L16"/>
  <c r="L15"/>
  <c r="L34"/>
  <c r="L41"/>
  <c r="L26"/>
  <c r="L44"/>
  <c r="L37"/>
  <c r="L28"/>
  <c r="L18"/>
  <c r="L8"/>
  <c r="L10" i="1"/>
  <c r="L36" i="2" s="1"/>
  <c r="L39"/>
  <c r="L19"/>
  <c r="L13"/>
  <c r="L14"/>
  <c r="L3" i="1"/>
  <c r="L6"/>
  <c r="L21" i="2" s="1"/>
  <c r="L14" i="1"/>
  <c r="L33" i="2" s="1"/>
  <c r="L35"/>
  <c r="L25"/>
  <c r="L7" i="1"/>
  <c r="L11"/>
  <c r="L11" i="2" s="1"/>
  <c r="L29"/>
  <c r="L17"/>
  <c r="L31"/>
  <c r="L22"/>
  <c r="F10" i="3" l="1"/>
  <c r="L24" i="2"/>
  <c r="D3" i="3"/>
  <c r="L9" i="2"/>
  <c r="D7" i="3"/>
  <c r="L6" i="2"/>
  <c r="H9" i="3"/>
  <c r="L12" i="2"/>
  <c r="H2" i="3"/>
  <c r="L4" i="2"/>
  <c r="F8" i="3"/>
  <c r="L10" i="2"/>
  <c r="D13" i="3"/>
  <c r="L38" i="2"/>
  <c r="H15" i="3"/>
  <c r="L43" i="2"/>
  <c r="D6" i="3"/>
  <c r="L5" i="2"/>
  <c r="F14" i="3"/>
  <c r="H3"/>
  <c r="M18" i="1"/>
  <c r="I11" i="3" s="1"/>
  <c r="H11"/>
  <c r="F12"/>
  <c r="D12"/>
  <c r="F2"/>
  <c r="D2"/>
  <c r="H8"/>
  <c r="F11"/>
  <c r="F15"/>
  <c r="F7"/>
  <c r="D8"/>
  <c r="H6"/>
  <c r="H4"/>
  <c r="D14"/>
  <c r="H5"/>
  <c r="D10"/>
  <c r="D11"/>
  <c r="F9"/>
  <c r="F3"/>
  <c r="H12"/>
  <c r="D4"/>
  <c r="F5"/>
  <c r="D15"/>
  <c r="F6"/>
  <c r="F4"/>
  <c r="H14"/>
  <c r="D9"/>
  <c r="H13"/>
  <c r="H7"/>
  <c r="F13"/>
  <c r="H10"/>
  <c r="I12"/>
  <c r="M12" i="1"/>
  <c r="I14" i="3" s="1"/>
  <c r="M3" i="1"/>
  <c r="I3" i="3" s="1"/>
  <c r="M30" i="1"/>
  <c r="I4" i="3" s="1"/>
  <c r="M9" i="1"/>
  <c r="I5" i="3" s="1"/>
  <c r="I7"/>
  <c r="M15" i="1"/>
  <c r="I6" i="3" s="1"/>
  <c r="I2"/>
  <c r="M27" i="1"/>
  <c r="I13" i="3" s="1"/>
  <c r="M33" i="1"/>
  <c r="I8" i="3" s="1"/>
  <c r="I15"/>
  <c r="M6" i="1"/>
  <c r="I10" i="3" s="1"/>
  <c r="I9"/>
</calcChain>
</file>

<file path=xl/sharedStrings.xml><?xml version="1.0" encoding="utf-8"?>
<sst xmlns="http://schemas.openxmlformats.org/spreadsheetml/2006/main" count="140" uniqueCount="105">
  <si>
    <t>Družstvo</t>
  </si>
  <si>
    <t>Hráč</t>
  </si>
  <si>
    <t>Chyby</t>
  </si>
  <si>
    <t>Hrstka Libor</t>
  </si>
  <si>
    <t>Křemen Petr</t>
  </si>
  <si>
    <t>Bartoň Jan</t>
  </si>
  <si>
    <t>Hein Zbyněk</t>
  </si>
  <si>
    <t>Chobotský Jan</t>
  </si>
  <si>
    <t>Otradovec Petr</t>
  </si>
  <si>
    <t>Kášek David</t>
  </si>
  <si>
    <t>Svačina Jiří</t>
  </si>
  <si>
    <t>Svatošová Iva</t>
  </si>
  <si>
    <t>Dvořák Miroslav</t>
  </si>
  <si>
    <t>Makovec Pavel</t>
  </si>
  <si>
    <t>Bartoň David</t>
  </si>
  <si>
    <t>Celkový
výkon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</si>
  <si>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</si>
  <si>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</si>
  <si>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</si>
  <si>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</si>
  <si>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</si>
  <si>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</si>
  <si>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</si>
  <si>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</si>
  <si>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</si>
  <si>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</si>
  <si>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</si>
  <si>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</si>
  <si>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</si>
  <si>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</si>
  <si>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</si>
  <si>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</si>
  <si>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</si>
  <si>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</si>
  <si>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</si>
  <si>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</si>
  <si>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</si>
  <si>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</si>
  <si>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</si>
  <si>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</si>
  <si>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</si>
  <si>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</si>
  <si>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</si>
  <si>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</si>
  <si>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</si>
  <si>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</si>
  <si>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</si>
  <si>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</si>
  <si>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</si>
  <si>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</si>
  <si>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</si>
  <si>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</si>
  <si>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</si>
  <si>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</si>
  <si>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</si>
  <si>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</si>
  <si>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</si>
  <si>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</si>
  <si>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Dráha 1.</t>
  </si>
  <si>
    <t>Dráha 2.</t>
  </si>
  <si>
    <t>CELKEM</t>
  </si>
  <si>
    <t>Plné</t>
  </si>
  <si>
    <t>Dor.</t>
  </si>
  <si>
    <t>Pořadí</t>
  </si>
  <si>
    <t>CELKEM
DRUŽSTVO</t>
  </si>
  <si>
    <t>CELKEM HRÁČ</t>
  </si>
  <si>
    <t>VÝKON
HRÁČE</t>
  </si>
  <si>
    <t>Hráč 1</t>
  </si>
  <si>
    <t>Výkon 1</t>
  </si>
  <si>
    <t>Hráč 2</t>
  </si>
  <si>
    <t>Výkon 2</t>
  </si>
  <si>
    <t>Hráč 3</t>
  </si>
  <si>
    <t>Výkon 3</t>
  </si>
  <si>
    <t>Křemenová Lenka ml.</t>
  </si>
  <si>
    <t>Křemenová Martina</t>
  </si>
  <si>
    <t>Křemenová Lenka</t>
  </si>
  <si>
    <t>Děd Petr</t>
  </si>
  <si>
    <t>Peroutková Hana</t>
  </si>
  <si>
    <t>Návarová Věra</t>
  </si>
  <si>
    <t>Kovandová Alena</t>
  </si>
  <si>
    <t>Dvořák Jiří</t>
  </si>
  <si>
    <t>Petrů Pavel</t>
  </si>
  <si>
    <t>Vrbík Pavel</t>
  </si>
  <si>
    <t>Jelínek Borek</t>
  </si>
  <si>
    <t>Chval Petr</t>
  </si>
  <si>
    <t>Vacko Miroslav</t>
  </si>
  <si>
    <t>TJ Sokol Chotoviny A</t>
  </si>
  <si>
    <t>Makovcová A.</t>
  </si>
  <si>
    <t>TJ Sokol Chotoviny B</t>
  </si>
  <si>
    <t>TJ Sokol Chotoviny C</t>
  </si>
  <si>
    <t>TJ Sokol Chotoviny D</t>
  </si>
  <si>
    <t>TJ Sokol Chotoviny E</t>
  </si>
  <si>
    <t>TJ Sokol Chýnov A</t>
  </si>
  <si>
    <t>Petrů Thea</t>
  </si>
  <si>
    <t>TJ Silon Sezimovo Ústí</t>
  </si>
  <si>
    <t>TJ Sokol Chotoviny F</t>
  </si>
  <si>
    <t>Šmejkal Ladislav</t>
  </si>
  <si>
    <t xml:space="preserve">TJ Sokol Chýnov B </t>
  </si>
  <si>
    <t>KK Lokomotiva Tábor A</t>
  </si>
  <si>
    <t>KK Lokomotiva Tábor B</t>
  </si>
  <si>
    <t>Aujezdský Dan</t>
  </si>
  <si>
    <t>Smažík Karel</t>
  </si>
  <si>
    <t>Mihál Jaroslav</t>
  </si>
  <si>
    <t>Blažek Pavel</t>
  </si>
  <si>
    <t>Kučerová Gábina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</si>
</sst>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5"/>
      <name val="Calibri"/>
      <family val="2"/>
      <charset val="238"/>
    </font>
    <font>
      <b/>
      <sz val="14"/>
      <color theme="5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</font>
    <font>
      <b/>
      <sz val="14"/>
      <color theme="6" tint="-0.499984740745262"/>
      <name val="Calibri"/>
      <family val="2"/>
      <charset val="238"/>
      <scheme val="minor"/>
    </font>
    <font>
      <b/>
      <sz val="12"/>
      <color theme="6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7" fillId="6" borderId="5" xfId="0" applyNumberFormat="1" applyFont="1" applyFill="1" applyBorder="1" applyAlignment="1">
      <alignment horizontal="center" vertical="center"/>
    </xf>
    <xf numFmtId="3" fontId="7" fillId="6" borderId="6" xfId="0" applyNumberFormat="1" applyFont="1" applyFill="1" applyBorder="1" applyAlignment="1">
      <alignment horizontal="center" vertical="center"/>
    </xf>
    <xf numFmtId="3" fontId="7" fillId="6" borderId="7" xfId="0" applyNumberFormat="1" applyFont="1" applyFill="1" applyBorder="1" applyAlignment="1">
      <alignment horizontal="center" vertical="center"/>
    </xf>
    <xf numFmtId="3" fontId="7" fillId="6" borderId="3" xfId="0" applyNumberFormat="1" applyFont="1" applyFill="1" applyBorder="1" applyAlignment="1">
      <alignment horizontal="center" vertical="center"/>
    </xf>
    <xf numFmtId="3" fontId="7" fillId="6" borderId="4" xfId="0" applyNumberFormat="1" applyFont="1" applyFill="1" applyBorder="1" applyAlignment="1">
      <alignment horizontal="center" vertical="center"/>
    </xf>
    <xf numFmtId="3" fontId="7" fillId="6" borderId="2" xfId="0" applyNumberFormat="1" applyFont="1" applyFill="1" applyBorder="1" applyAlignment="1">
      <alignment horizontal="center" vertical="center"/>
    </xf>
    <xf numFmtId="3" fontId="7" fillId="6" borderId="8" xfId="0" applyNumberFormat="1" applyFont="1" applyFill="1" applyBorder="1" applyAlignment="1">
      <alignment horizontal="center" vertical="center"/>
    </xf>
    <xf numFmtId="3" fontId="7" fillId="6" borderId="9" xfId="0" applyNumberFormat="1" applyFont="1" applyFill="1" applyBorder="1" applyAlignment="1">
      <alignment horizontal="center" vertical="center"/>
    </xf>
    <xf numFmtId="3" fontId="7" fillId="6" borderId="10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3" fontId="9" fillId="0" borderId="20" xfId="0" applyNumberFormat="1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3" fontId="6" fillId="0" borderId="15" xfId="0" applyNumberFormat="1" applyFont="1" applyFill="1" applyBorder="1" applyAlignment="1">
      <alignment horizontal="center" vertical="center"/>
    </xf>
    <xf numFmtId="3" fontId="6" fillId="0" borderId="26" xfId="0" applyNumberFormat="1" applyFont="1" applyFill="1" applyBorder="1" applyAlignment="1">
      <alignment horizontal="center" vertical="center"/>
    </xf>
    <xf numFmtId="3" fontId="6" fillId="0" borderId="25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2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20" xfId="0" applyFont="1" applyBorder="1" applyAlignment="1">
      <alignment vertical="center"/>
    </xf>
    <xf numFmtId="3" fontId="10" fillId="0" borderId="19" xfId="0" applyNumberFormat="1" applyFont="1" applyFill="1" applyBorder="1" applyAlignment="1">
      <alignment horizontal="center" vertical="center"/>
    </xf>
    <xf numFmtId="3" fontId="10" fillId="0" borderId="18" xfId="0" applyNumberFormat="1" applyFont="1" applyFill="1" applyBorder="1" applyAlignment="1">
      <alignment horizontal="center" vertical="center"/>
    </xf>
    <xf numFmtId="3" fontId="10" fillId="0" borderId="21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3" fontId="12" fillId="5" borderId="13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3" fontId="12" fillId="4" borderId="2" xfId="0" applyNumberFormat="1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3" fontId="12" fillId="5" borderId="2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3" fontId="12" fillId="4" borderId="3" xfId="0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3" fontId="4" fillId="5" borderId="4" xfId="0" applyNumberFormat="1" applyFont="1" applyFill="1" applyBorder="1" applyAlignment="1">
      <alignment horizontal="center" vertical="center"/>
    </xf>
    <xf numFmtId="3" fontId="4" fillId="5" borderId="11" xfId="0" applyNumberFormat="1" applyFont="1" applyFill="1" applyBorder="1" applyAlignment="1">
      <alignment horizontal="center" vertical="center"/>
    </xf>
    <xf numFmtId="3" fontId="4" fillId="5" borderId="12" xfId="0" applyNumberFormat="1" applyFont="1" applyFill="1" applyBorder="1" applyAlignment="1">
      <alignment horizontal="center" vertical="center"/>
    </xf>
    <xf numFmtId="3" fontId="4" fillId="5" borderId="13" xfId="0" applyNumberFormat="1" applyFont="1" applyFill="1" applyBorder="1" applyAlignment="1">
      <alignment horizontal="center" vertical="center"/>
    </xf>
    <xf numFmtId="3" fontId="4" fillId="4" borderId="11" xfId="0" applyNumberFormat="1" applyFont="1" applyFill="1" applyBorder="1" applyAlignment="1">
      <alignment horizontal="center" vertical="center"/>
    </xf>
    <xf numFmtId="3" fontId="4" fillId="4" borderId="12" xfId="0" applyNumberFormat="1" applyFont="1" applyFill="1" applyBorder="1" applyAlignment="1">
      <alignment horizontal="center" vertical="center"/>
    </xf>
    <xf numFmtId="3" fontId="4" fillId="4" borderId="13" xfId="0" applyNumberFormat="1" applyFont="1" applyFill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3" fontId="4" fillId="5" borderId="3" xfId="0" applyNumberFormat="1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3" fontId="4" fillId="4" borderId="4" xfId="0" applyNumberFormat="1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3" fontId="8" fillId="0" borderId="18" xfId="0" applyNumberFormat="1" applyFont="1" applyFill="1" applyBorder="1" applyAlignment="1">
      <alignment horizontal="center" vertical="center"/>
    </xf>
    <xf numFmtId="3" fontId="8" fillId="0" borderId="21" xfId="0" applyNumberFormat="1" applyFont="1" applyFill="1" applyBorder="1" applyAlignment="1">
      <alignment horizontal="center" vertical="center"/>
    </xf>
    <xf numFmtId="3" fontId="8" fillId="0" borderId="19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27" xfId="0" applyNumberFormat="1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41"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color rgb="FFFF0000"/>
      </font>
    </dxf>
    <dxf>
      <font>
        <b val="0"/>
        <i val="0"/>
        <color rgb="FFFF000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4"/>
  <sheetViews>
    <sheetView tabSelected="1" zoomScale="90" zoomScaleNormal="90"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C24" sqref="C24"/>
    </sheetView>
  </sheetViews>
  <sheetFormatPr defaultRowHeight="18" outlineLevelCol="1"/>
  <cols>
    <col min="1" max="1" width="25.6640625" style="4" customWidth="1"/>
    <col min="2" max="2" width="25.6640625" customWidth="1"/>
    <col min="3" max="8" width="7.6640625" style="1" customWidth="1" outlineLevel="1"/>
    <col min="9" max="11" width="8.6640625" style="2" customWidth="1" outlineLevel="1"/>
    <col min="12" max="12" width="10.6640625" style="3" customWidth="1"/>
    <col min="13" max="13" width="15.6640625" style="3" customWidth="1"/>
  </cols>
  <sheetData>
    <row r="1" spans="1:13" ht="18.75" customHeight="1">
      <c r="A1" s="95" t="s">
        <v>0</v>
      </c>
      <c r="B1" s="95" t="s">
        <v>1</v>
      </c>
      <c r="C1" s="103" t="s">
        <v>58</v>
      </c>
      <c r="D1" s="104"/>
      <c r="E1" s="105"/>
      <c r="F1" s="103" t="s">
        <v>59</v>
      </c>
      <c r="G1" s="104"/>
      <c r="H1" s="105"/>
      <c r="I1" s="99" t="s">
        <v>65</v>
      </c>
      <c r="J1" s="100"/>
      <c r="K1" s="100"/>
      <c r="L1" s="101" t="s">
        <v>66</v>
      </c>
      <c r="M1" s="97" t="s">
        <v>64</v>
      </c>
    </row>
    <row r="2" spans="1:13" ht="18.600000000000001" thickBot="1">
      <c r="A2" s="96"/>
      <c r="B2" s="96"/>
      <c r="C2" s="9" t="s">
        <v>61</v>
      </c>
      <c r="D2" s="7" t="s">
        <v>62</v>
      </c>
      <c r="E2" s="10" t="s">
        <v>2</v>
      </c>
      <c r="F2" s="9" t="s">
        <v>61</v>
      </c>
      <c r="G2" s="7" t="s">
        <v>62</v>
      </c>
      <c r="H2" s="10" t="s">
        <v>2</v>
      </c>
      <c r="I2" s="11" t="s">
        <v>61</v>
      </c>
      <c r="J2" s="8" t="s">
        <v>62</v>
      </c>
      <c r="K2" s="38" t="s">
        <v>2</v>
      </c>
      <c r="L2" s="102"/>
      <c r="M2" s="98"/>
    </row>
    <row r="3" spans="1:13" ht="21.75" customHeight="1">
      <c r="A3" s="115" t="s">
        <v>86</v>
      </c>
      <c r="B3" s="51" t="s">
        <v>10</v>
      </c>
      <c r="C3" s="24">
        <v>57</v>
      </c>
      <c r="D3" s="25">
        <v>113</v>
      </c>
      <c r="E3" s="26">
        <v>7</v>
      </c>
      <c r="F3" s="24">
        <v>62</v>
      </c>
      <c r="G3" s="25">
        <v>117</v>
      </c>
      <c r="H3" s="26">
        <v>7</v>
      </c>
      <c r="I3" s="22">
        <f>C3+F3</f>
        <v>119</v>
      </c>
      <c r="J3" s="23">
        <f>D3+G3</f>
        <v>230</v>
      </c>
      <c r="K3" s="39">
        <f>E3+H3</f>
        <v>14</v>
      </c>
      <c r="L3" s="49">
        <f>I3+J3</f>
        <v>349</v>
      </c>
      <c r="M3" s="106">
        <f>L3+L4+L5</f>
        <v>1056</v>
      </c>
    </row>
    <row r="4" spans="1:13" ht="21.75" customHeight="1">
      <c r="A4" s="116"/>
      <c r="B4" s="52" t="s">
        <v>7</v>
      </c>
      <c r="C4" s="27">
        <v>57</v>
      </c>
      <c r="D4" s="28">
        <v>132</v>
      </c>
      <c r="E4" s="29">
        <v>5</v>
      </c>
      <c r="F4" s="27">
        <v>53</v>
      </c>
      <c r="G4" s="28">
        <v>125</v>
      </c>
      <c r="H4" s="29">
        <v>5</v>
      </c>
      <c r="I4" s="19">
        <f t="shared" ref="I4:I35" si="0">C4+F4</f>
        <v>110</v>
      </c>
      <c r="J4" s="5">
        <f t="shared" ref="J4:J35" si="1">D4+G4</f>
        <v>257</v>
      </c>
      <c r="K4" s="40">
        <f t="shared" ref="K4:K35" si="2">E4+H4</f>
        <v>10</v>
      </c>
      <c r="L4" s="50">
        <f t="shared" ref="L4:L35" si="3">I4+J4</f>
        <v>367</v>
      </c>
      <c r="M4" s="107"/>
    </row>
    <row r="5" spans="1:13" ht="21.75" customHeight="1" thickBot="1">
      <c r="A5" s="117"/>
      <c r="B5" s="53" t="s">
        <v>87</v>
      </c>
      <c r="C5" s="30">
        <v>54</v>
      </c>
      <c r="D5" s="31">
        <v>125</v>
      </c>
      <c r="E5" s="32">
        <v>10</v>
      </c>
      <c r="F5" s="30">
        <v>44</v>
      </c>
      <c r="G5" s="31">
        <v>117</v>
      </c>
      <c r="H5" s="32">
        <v>6</v>
      </c>
      <c r="I5" s="20">
        <f t="shared" si="0"/>
        <v>98</v>
      </c>
      <c r="J5" s="21">
        <f t="shared" si="1"/>
        <v>242</v>
      </c>
      <c r="K5" s="41">
        <f t="shared" si="2"/>
        <v>16</v>
      </c>
      <c r="L5" s="48">
        <f t="shared" si="3"/>
        <v>340</v>
      </c>
      <c r="M5" s="108"/>
    </row>
    <row r="6" spans="1:13" ht="21.75" customHeight="1">
      <c r="A6" s="115" t="s">
        <v>88</v>
      </c>
      <c r="B6" s="51" t="s">
        <v>75</v>
      </c>
      <c r="C6" s="24">
        <v>61</v>
      </c>
      <c r="D6" s="25">
        <v>117</v>
      </c>
      <c r="E6" s="26">
        <v>5</v>
      </c>
      <c r="F6" s="24">
        <v>52</v>
      </c>
      <c r="G6" s="25">
        <v>143</v>
      </c>
      <c r="H6" s="26">
        <v>7</v>
      </c>
      <c r="I6" s="22">
        <f t="shared" si="0"/>
        <v>113</v>
      </c>
      <c r="J6" s="23">
        <f t="shared" si="1"/>
        <v>260</v>
      </c>
      <c r="K6" s="39">
        <f t="shared" si="2"/>
        <v>12</v>
      </c>
      <c r="L6" s="49">
        <f t="shared" si="3"/>
        <v>373</v>
      </c>
      <c r="M6" s="106">
        <f>L6+L7+L8</f>
        <v>1051</v>
      </c>
    </row>
    <row r="7" spans="1:13" ht="21.75" customHeight="1">
      <c r="A7" s="116"/>
      <c r="B7" s="52" t="s">
        <v>73</v>
      </c>
      <c r="C7" s="27">
        <v>61</v>
      </c>
      <c r="D7" s="28">
        <v>95</v>
      </c>
      <c r="E7" s="29">
        <v>9</v>
      </c>
      <c r="F7" s="27">
        <v>59</v>
      </c>
      <c r="G7" s="28">
        <v>117</v>
      </c>
      <c r="H7" s="29">
        <v>6</v>
      </c>
      <c r="I7" s="19">
        <f t="shared" si="0"/>
        <v>120</v>
      </c>
      <c r="J7" s="5">
        <f t="shared" si="1"/>
        <v>212</v>
      </c>
      <c r="K7" s="40">
        <f t="shared" si="2"/>
        <v>15</v>
      </c>
      <c r="L7" s="50">
        <f t="shared" si="3"/>
        <v>332</v>
      </c>
      <c r="M7" s="107"/>
    </row>
    <row r="8" spans="1:13" ht="21.75" customHeight="1" thickBot="1">
      <c r="A8" s="117"/>
      <c r="B8" s="53" t="s">
        <v>74</v>
      </c>
      <c r="C8" s="30">
        <v>56</v>
      </c>
      <c r="D8" s="31">
        <v>124</v>
      </c>
      <c r="E8" s="32">
        <v>5</v>
      </c>
      <c r="F8" s="30">
        <v>59</v>
      </c>
      <c r="G8" s="31">
        <v>107</v>
      </c>
      <c r="H8" s="32">
        <v>10</v>
      </c>
      <c r="I8" s="20">
        <f t="shared" si="0"/>
        <v>115</v>
      </c>
      <c r="J8" s="21">
        <f t="shared" si="1"/>
        <v>231</v>
      </c>
      <c r="K8" s="41">
        <f t="shared" si="2"/>
        <v>15</v>
      </c>
      <c r="L8" s="48">
        <f t="shared" si="3"/>
        <v>346</v>
      </c>
      <c r="M8" s="108"/>
    </row>
    <row r="9" spans="1:13" ht="21.75" customHeight="1">
      <c r="A9" s="115" t="s">
        <v>89</v>
      </c>
      <c r="B9" s="51" t="s">
        <v>104</v>
      </c>
      <c r="C9" s="24">
        <v>55</v>
      </c>
      <c r="D9" s="25">
        <v>107</v>
      </c>
      <c r="E9" s="26">
        <v>8</v>
      </c>
      <c r="F9" s="24">
        <v>53</v>
      </c>
      <c r="G9" s="25">
        <v>98</v>
      </c>
      <c r="H9" s="26">
        <v>5</v>
      </c>
      <c r="I9" s="22">
        <f t="shared" si="0"/>
        <v>108</v>
      </c>
      <c r="J9" s="23">
        <f t="shared" si="1"/>
        <v>205</v>
      </c>
      <c r="K9" s="39">
        <f t="shared" si="2"/>
        <v>13</v>
      </c>
      <c r="L9" s="49">
        <f t="shared" si="3"/>
        <v>313</v>
      </c>
      <c r="M9" s="106">
        <f>L9+L10+L11</f>
        <v>1014</v>
      </c>
    </row>
    <row r="10" spans="1:13" ht="21.75" customHeight="1">
      <c r="A10" s="116"/>
      <c r="B10" s="52" t="s">
        <v>11</v>
      </c>
      <c r="C10" s="27">
        <v>55</v>
      </c>
      <c r="D10" s="28">
        <v>117</v>
      </c>
      <c r="E10" s="29">
        <v>9</v>
      </c>
      <c r="F10" s="27">
        <v>55</v>
      </c>
      <c r="G10" s="28">
        <v>124</v>
      </c>
      <c r="H10" s="29">
        <v>9</v>
      </c>
      <c r="I10" s="19">
        <f t="shared" si="0"/>
        <v>110</v>
      </c>
      <c r="J10" s="5">
        <f t="shared" si="1"/>
        <v>241</v>
      </c>
      <c r="K10" s="40">
        <f t="shared" si="2"/>
        <v>18</v>
      </c>
      <c r="L10" s="50">
        <f t="shared" si="3"/>
        <v>351</v>
      </c>
      <c r="M10" s="107"/>
    </row>
    <row r="11" spans="1:13" ht="21.75" customHeight="1" thickBot="1">
      <c r="A11" s="117"/>
      <c r="B11" s="53" t="s">
        <v>13</v>
      </c>
      <c r="C11" s="30">
        <v>60</v>
      </c>
      <c r="D11" s="31">
        <v>114</v>
      </c>
      <c r="E11" s="32">
        <v>11</v>
      </c>
      <c r="F11" s="30">
        <v>42</v>
      </c>
      <c r="G11" s="31">
        <v>134</v>
      </c>
      <c r="H11" s="32">
        <v>6</v>
      </c>
      <c r="I11" s="20">
        <f t="shared" si="0"/>
        <v>102</v>
      </c>
      <c r="J11" s="21">
        <f t="shared" si="1"/>
        <v>248</v>
      </c>
      <c r="K11" s="41">
        <f t="shared" si="2"/>
        <v>17</v>
      </c>
      <c r="L11" s="48">
        <f t="shared" si="3"/>
        <v>350</v>
      </c>
      <c r="M11" s="108"/>
    </row>
    <row r="12" spans="1:13" ht="21.75" customHeight="1">
      <c r="A12" s="115" t="s">
        <v>90</v>
      </c>
      <c r="B12" s="51" t="s">
        <v>14</v>
      </c>
      <c r="C12" s="24">
        <v>53</v>
      </c>
      <c r="D12" s="25">
        <v>107</v>
      </c>
      <c r="E12" s="26">
        <v>8</v>
      </c>
      <c r="F12" s="24">
        <v>56</v>
      </c>
      <c r="G12" s="25">
        <v>108</v>
      </c>
      <c r="H12" s="26">
        <v>12</v>
      </c>
      <c r="I12" s="22">
        <f t="shared" si="0"/>
        <v>109</v>
      </c>
      <c r="J12" s="23">
        <f t="shared" si="1"/>
        <v>215</v>
      </c>
      <c r="K12" s="39">
        <f t="shared" si="2"/>
        <v>20</v>
      </c>
      <c r="L12" s="49">
        <f t="shared" si="3"/>
        <v>324</v>
      </c>
      <c r="M12" s="106">
        <f>L12+L13+L14</f>
        <v>919</v>
      </c>
    </row>
    <row r="13" spans="1:13" ht="21.75" customHeight="1">
      <c r="A13" s="116"/>
      <c r="B13" s="52" t="s">
        <v>4</v>
      </c>
      <c r="C13" s="27">
        <v>55</v>
      </c>
      <c r="D13" s="28">
        <v>88</v>
      </c>
      <c r="E13" s="29">
        <v>8</v>
      </c>
      <c r="F13" s="27">
        <v>59</v>
      </c>
      <c r="G13" s="28">
        <v>80</v>
      </c>
      <c r="H13" s="29">
        <v>14</v>
      </c>
      <c r="I13" s="19">
        <f t="shared" si="0"/>
        <v>114</v>
      </c>
      <c r="J13" s="5">
        <f t="shared" si="1"/>
        <v>168</v>
      </c>
      <c r="K13" s="40">
        <f t="shared" si="2"/>
        <v>22</v>
      </c>
      <c r="L13" s="50">
        <f t="shared" si="3"/>
        <v>282</v>
      </c>
      <c r="M13" s="107"/>
    </row>
    <row r="14" spans="1:13" ht="21.75" customHeight="1" thickBot="1">
      <c r="A14" s="117"/>
      <c r="B14" s="53" t="s">
        <v>85</v>
      </c>
      <c r="C14" s="30">
        <v>49</v>
      </c>
      <c r="D14" s="31">
        <v>110</v>
      </c>
      <c r="E14" s="32">
        <v>7</v>
      </c>
      <c r="F14" s="30">
        <v>55</v>
      </c>
      <c r="G14" s="31">
        <v>99</v>
      </c>
      <c r="H14" s="32">
        <v>11</v>
      </c>
      <c r="I14" s="20">
        <f t="shared" si="0"/>
        <v>104</v>
      </c>
      <c r="J14" s="21">
        <f t="shared" si="1"/>
        <v>209</v>
      </c>
      <c r="K14" s="41">
        <f t="shared" si="2"/>
        <v>18</v>
      </c>
      <c r="L14" s="48">
        <f t="shared" si="3"/>
        <v>313</v>
      </c>
      <c r="M14" s="108"/>
    </row>
    <row r="15" spans="1:13" ht="21.75" customHeight="1">
      <c r="A15" s="115" t="s">
        <v>91</v>
      </c>
      <c r="B15" s="51" t="s">
        <v>5</v>
      </c>
      <c r="C15" s="24">
        <v>64</v>
      </c>
      <c r="D15" s="25">
        <v>130</v>
      </c>
      <c r="E15" s="26">
        <v>5</v>
      </c>
      <c r="F15" s="24">
        <v>44</v>
      </c>
      <c r="G15" s="25">
        <v>99</v>
      </c>
      <c r="H15" s="26">
        <v>8</v>
      </c>
      <c r="I15" s="22">
        <f t="shared" si="0"/>
        <v>108</v>
      </c>
      <c r="J15" s="23">
        <f t="shared" si="1"/>
        <v>229</v>
      </c>
      <c r="K15" s="39">
        <f t="shared" si="2"/>
        <v>13</v>
      </c>
      <c r="L15" s="49">
        <f t="shared" si="3"/>
        <v>337</v>
      </c>
      <c r="M15" s="106">
        <f>L15+L16+L17</f>
        <v>718</v>
      </c>
    </row>
    <row r="16" spans="1:13" ht="21.75" customHeight="1">
      <c r="A16" s="116"/>
      <c r="B16" s="52" t="s">
        <v>3</v>
      </c>
      <c r="C16" s="27">
        <v>62</v>
      </c>
      <c r="D16" s="28">
        <v>132</v>
      </c>
      <c r="E16" s="29">
        <v>5</v>
      </c>
      <c r="F16" s="27">
        <v>52</v>
      </c>
      <c r="G16" s="28">
        <v>135</v>
      </c>
      <c r="H16" s="29">
        <v>4</v>
      </c>
      <c r="I16" s="19">
        <f t="shared" si="0"/>
        <v>114</v>
      </c>
      <c r="J16" s="5">
        <f t="shared" si="1"/>
        <v>267</v>
      </c>
      <c r="K16" s="40">
        <f t="shared" si="2"/>
        <v>9</v>
      </c>
      <c r="L16" s="50">
        <f t="shared" si="3"/>
        <v>381</v>
      </c>
      <c r="M16" s="107"/>
    </row>
    <row r="17" spans="1:13" ht="21.75" customHeight="1" thickBot="1">
      <c r="A17" s="117"/>
      <c r="B17" s="53" t="s">
        <v>6</v>
      </c>
      <c r="C17" s="30">
        <v>0</v>
      </c>
      <c r="D17" s="31">
        <v>0</v>
      </c>
      <c r="E17" s="32">
        <v>0</v>
      </c>
      <c r="F17" s="30">
        <v>0</v>
      </c>
      <c r="G17" s="31">
        <v>0</v>
      </c>
      <c r="H17" s="32">
        <v>0</v>
      </c>
      <c r="I17" s="20">
        <f t="shared" si="0"/>
        <v>0</v>
      </c>
      <c r="J17" s="21">
        <f t="shared" si="1"/>
        <v>0</v>
      </c>
      <c r="K17" s="41">
        <f t="shared" si="2"/>
        <v>0</v>
      </c>
      <c r="L17" s="48">
        <f t="shared" si="3"/>
        <v>0</v>
      </c>
      <c r="M17" s="108"/>
    </row>
    <row r="18" spans="1:13" ht="21.75" customHeight="1">
      <c r="A18" s="115" t="s">
        <v>92</v>
      </c>
      <c r="B18" s="51" t="s">
        <v>93</v>
      </c>
      <c r="C18" s="24">
        <v>52</v>
      </c>
      <c r="D18" s="25">
        <v>107</v>
      </c>
      <c r="E18" s="26">
        <v>11</v>
      </c>
      <c r="F18" s="24">
        <v>58</v>
      </c>
      <c r="G18" s="25">
        <v>98</v>
      </c>
      <c r="H18" s="26">
        <v>10</v>
      </c>
      <c r="I18" s="22">
        <f t="shared" si="0"/>
        <v>110</v>
      </c>
      <c r="J18" s="23">
        <f t="shared" si="1"/>
        <v>205</v>
      </c>
      <c r="K18" s="39">
        <f t="shared" si="2"/>
        <v>21</v>
      </c>
      <c r="L18" s="49">
        <f t="shared" si="3"/>
        <v>315</v>
      </c>
      <c r="M18" s="106">
        <f>L18+L19+L20</f>
        <v>1156</v>
      </c>
    </row>
    <row r="19" spans="1:13" ht="21.75" customHeight="1">
      <c r="A19" s="116"/>
      <c r="B19" s="52" t="s">
        <v>80</v>
      </c>
      <c r="C19" s="27">
        <v>62</v>
      </c>
      <c r="D19" s="28">
        <v>132</v>
      </c>
      <c r="E19" s="29">
        <v>2</v>
      </c>
      <c r="F19" s="27">
        <v>53</v>
      </c>
      <c r="G19" s="28">
        <v>136</v>
      </c>
      <c r="H19" s="29">
        <v>4</v>
      </c>
      <c r="I19" s="19">
        <f t="shared" si="0"/>
        <v>115</v>
      </c>
      <c r="J19" s="5">
        <f t="shared" si="1"/>
        <v>268</v>
      </c>
      <c r="K19" s="40">
        <f t="shared" si="2"/>
        <v>6</v>
      </c>
      <c r="L19" s="50">
        <f t="shared" si="3"/>
        <v>383</v>
      </c>
      <c r="M19" s="107"/>
    </row>
    <row r="20" spans="1:13" ht="21.75" customHeight="1" thickBot="1">
      <c r="A20" s="117"/>
      <c r="B20" s="53" t="s">
        <v>81</v>
      </c>
      <c r="C20" s="30">
        <v>64</v>
      </c>
      <c r="D20" s="31">
        <v>180</v>
      </c>
      <c r="E20" s="32">
        <v>1</v>
      </c>
      <c r="F20" s="30">
        <v>56</v>
      </c>
      <c r="G20" s="31">
        <v>158</v>
      </c>
      <c r="H20" s="32">
        <v>1</v>
      </c>
      <c r="I20" s="20">
        <f t="shared" si="0"/>
        <v>120</v>
      </c>
      <c r="J20" s="21">
        <f t="shared" si="1"/>
        <v>338</v>
      </c>
      <c r="K20" s="41">
        <f t="shared" si="2"/>
        <v>2</v>
      </c>
      <c r="L20" s="48">
        <f t="shared" si="3"/>
        <v>458</v>
      </c>
      <c r="M20" s="108"/>
    </row>
    <row r="21" spans="1:13" ht="21.75" customHeight="1">
      <c r="A21" s="115" t="s">
        <v>94</v>
      </c>
      <c r="B21" s="51" t="s">
        <v>12</v>
      </c>
      <c r="C21" s="24">
        <v>47</v>
      </c>
      <c r="D21" s="25">
        <v>89</v>
      </c>
      <c r="E21" s="26">
        <v>12</v>
      </c>
      <c r="F21" s="24">
        <v>44</v>
      </c>
      <c r="G21" s="25">
        <v>87</v>
      </c>
      <c r="H21" s="26">
        <v>11</v>
      </c>
      <c r="I21" s="22">
        <f t="shared" si="0"/>
        <v>91</v>
      </c>
      <c r="J21" s="23">
        <f t="shared" si="1"/>
        <v>176</v>
      </c>
      <c r="K21" s="39">
        <f t="shared" si="2"/>
        <v>23</v>
      </c>
      <c r="L21" s="49">
        <f t="shared" si="3"/>
        <v>267</v>
      </c>
      <c r="M21" s="106">
        <f>L21+L22+L23</f>
        <v>893</v>
      </c>
    </row>
    <row r="22" spans="1:13" ht="21.75" customHeight="1">
      <c r="A22" s="116"/>
      <c r="B22" s="52" t="s">
        <v>82</v>
      </c>
      <c r="C22" s="27">
        <v>57</v>
      </c>
      <c r="D22" s="28">
        <v>117</v>
      </c>
      <c r="E22" s="29">
        <v>10</v>
      </c>
      <c r="F22" s="27">
        <v>52</v>
      </c>
      <c r="G22" s="28">
        <v>112</v>
      </c>
      <c r="H22" s="29">
        <v>7</v>
      </c>
      <c r="I22" s="19">
        <f t="shared" si="0"/>
        <v>109</v>
      </c>
      <c r="J22" s="5">
        <f t="shared" si="1"/>
        <v>229</v>
      </c>
      <c r="K22" s="40">
        <f t="shared" si="2"/>
        <v>17</v>
      </c>
      <c r="L22" s="50">
        <f t="shared" si="3"/>
        <v>338</v>
      </c>
      <c r="M22" s="107"/>
    </row>
    <row r="23" spans="1:13" ht="21.75" customHeight="1" thickBot="1">
      <c r="A23" s="117"/>
      <c r="B23" s="53" t="s">
        <v>103</v>
      </c>
      <c r="C23" s="30">
        <v>47</v>
      </c>
      <c r="D23" s="31">
        <v>90</v>
      </c>
      <c r="E23" s="32">
        <v>11</v>
      </c>
      <c r="F23" s="30">
        <v>45</v>
      </c>
      <c r="G23" s="31">
        <v>106</v>
      </c>
      <c r="H23" s="32">
        <v>11</v>
      </c>
      <c r="I23" s="20">
        <f t="shared" si="0"/>
        <v>92</v>
      </c>
      <c r="J23" s="21">
        <f t="shared" si="1"/>
        <v>196</v>
      </c>
      <c r="K23" s="41">
        <f t="shared" si="2"/>
        <v>22</v>
      </c>
      <c r="L23" s="48">
        <f t="shared" si="3"/>
        <v>288</v>
      </c>
      <c r="M23" s="108"/>
    </row>
    <row r="24" spans="1:13" ht="21.75" customHeight="1">
      <c r="A24" s="115" t="s">
        <v>95</v>
      </c>
      <c r="B24" s="51" t="s">
        <v>8</v>
      </c>
      <c r="C24" s="24">
        <v>58</v>
      </c>
      <c r="D24" s="25">
        <v>97</v>
      </c>
      <c r="E24" s="26">
        <v>9</v>
      </c>
      <c r="F24" s="24">
        <v>67</v>
      </c>
      <c r="G24" s="25">
        <v>125</v>
      </c>
      <c r="H24" s="26">
        <v>4</v>
      </c>
      <c r="I24" s="22">
        <f t="shared" si="0"/>
        <v>125</v>
      </c>
      <c r="J24" s="23">
        <f t="shared" si="1"/>
        <v>222</v>
      </c>
      <c r="K24" s="39">
        <f t="shared" si="2"/>
        <v>13</v>
      </c>
      <c r="L24" s="49">
        <f t="shared" si="3"/>
        <v>347</v>
      </c>
      <c r="M24" s="106">
        <f>L24+L25+L26</f>
        <v>1037</v>
      </c>
    </row>
    <row r="25" spans="1:13" ht="21.75" customHeight="1">
      <c r="A25" s="116"/>
      <c r="B25" s="52" t="s">
        <v>76</v>
      </c>
      <c r="C25" s="27">
        <v>51</v>
      </c>
      <c r="D25" s="28">
        <v>107</v>
      </c>
      <c r="E25" s="29">
        <v>10</v>
      </c>
      <c r="F25" s="27">
        <v>58</v>
      </c>
      <c r="G25" s="28">
        <v>114</v>
      </c>
      <c r="H25" s="29">
        <v>10</v>
      </c>
      <c r="I25" s="19">
        <f t="shared" si="0"/>
        <v>109</v>
      </c>
      <c r="J25" s="5">
        <f t="shared" si="1"/>
        <v>221</v>
      </c>
      <c r="K25" s="40">
        <f t="shared" si="2"/>
        <v>20</v>
      </c>
      <c r="L25" s="50">
        <f t="shared" si="3"/>
        <v>330</v>
      </c>
      <c r="M25" s="107"/>
    </row>
    <row r="26" spans="1:13" ht="21.75" customHeight="1" thickBot="1">
      <c r="A26" s="117"/>
      <c r="B26" s="53" t="s">
        <v>96</v>
      </c>
      <c r="C26" s="30">
        <v>61</v>
      </c>
      <c r="D26" s="31">
        <v>115</v>
      </c>
      <c r="E26" s="32">
        <v>13</v>
      </c>
      <c r="F26" s="30">
        <v>60</v>
      </c>
      <c r="G26" s="31">
        <v>124</v>
      </c>
      <c r="H26" s="32">
        <v>8</v>
      </c>
      <c r="I26" s="20">
        <f t="shared" si="0"/>
        <v>121</v>
      </c>
      <c r="J26" s="21">
        <f t="shared" si="1"/>
        <v>239</v>
      </c>
      <c r="K26" s="41">
        <f t="shared" si="2"/>
        <v>21</v>
      </c>
      <c r="L26" s="48">
        <f t="shared" si="3"/>
        <v>360</v>
      </c>
      <c r="M26" s="108"/>
    </row>
    <row r="27" spans="1:13" ht="21.75" customHeight="1">
      <c r="A27" s="115" t="s">
        <v>97</v>
      </c>
      <c r="B27" s="51" t="s">
        <v>77</v>
      </c>
      <c r="C27" s="24">
        <v>49</v>
      </c>
      <c r="D27" s="25">
        <v>105</v>
      </c>
      <c r="E27" s="26">
        <v>10</v>
      </c>
      <c r="F27" s="24">
        <v>56</v>
      </c>
      <c r="G27" s="25">
        <v>117</v>
      </c>
      <c r="H27" s="26">
        <v>5</v>
      </c>
      <c r="I27" s="22">
        <f t="shared" si="0"/>
        <v>105</v>
      </c>
      <c r="J27" s="23">
        <f t="shared" si="1"/>
        <v>222</v>
      </c>
      <c r="K27" s="39">
        <f t="shared" si="2"/>
        <v>15</v>
      </c>
      <c r="L27" s="49">
        <f t="shared" si="3"/>
        <v>327</v>
      </c>
      <c r="M27" s="106">
        <f>L27+L28+L29</f>
        <v>1030</v>
      </c>
    </row>
    <row r="28" spans="1:13" ht="21.75" customHeight="1">
      <c r="A28" s="116"/>
      <c r="B28" s="52" t="s">
        <v>78</v>
      </c>
      <c r="C28" s="27">
        <v>50</v>
      </c>
      <c r="D28" s="28">
        <v>138</v>
      </c>
      <c r="E28" s="29">
        <v>4</v>
      </c>
      <c r="F28" s="27">
        <v>61</v>
      </c>
      <c r="G28" s="28">
        <v>99</v>
      </c>
      <c r="H28" s="29">
        <v>11</v>
      </c>
      <c r="I28" s="19">
        <f t="shared" si="0"/>
        <v>111</v>
      </c>
      <c r="J28" s="5">
        <f t="shared" si="1"/>
        <v>237</v>
      </c>
      <c r="K28" s="40">
        <f t="shared" si="2"/>
        <v>15</v>
      </c>
      <c r="L28" s="50">
        <f t="shared" si="3"/>
        <v>348</v>
      </c>
      <c r="M28" s="107"/>
    </row>
    <row r="29" spans="1:13" ht="21.75" customHeight="1" thickBot="1">
      <c r="A29" s="117"/>
      <c r="B29" s="53" t="s">
        <v>79</v>
      </c>
      <c r="C29" s="30">
        <v>61</v>
      </c>
      <c r="D29" s="31">
        <v>114</v>
      </c>
      <c r="E29" s="32">
        <v>8</v>
      </c>
      <c r="F29" s="30">
        <v>48</v>
      </c>
      <c r="G29" s="31">
        <v>132</v>
      </c>
      <c r="H29" s="32">
        <v>5</v>
      </c>
      <c r="I29" s="20">
        <f t="shared" si="0"/>
        <v>109</v>
      </c>
      <c r="J29" s="21">
        <f t="shared" si="1"/>
        <v>246</v>
      </c>
      <c r="K29" s="41">
        <f t="shared" si="2"/>
        <v>13</v>
      </c>
      <c r="L29" s="48">
        <f t="shared" si="3"/>
        <v>355</v>
      </c>
      <c r="M29" s="108"/>
    </row>
    <row r="30" spans="1:13" ht="21.75" customHeight="1">
      <c r="A30" s="115" t="s">
        <v>98</v>
      </c>
      <c r="B30" s="51" t="s">
        <v>83</v>
      </c>
      <c r="C30" s="24">
        <v>58</v>
      </c>
      <c r="D30" s="25">
        <v>135</v>
      </c>
      <c r="E30" s="26">
        <v>3</v>
      </c>
      <c r="F30" s="24">
        <v>54</v>
      </c>
      <c r="G30" s="25">
        <v>142</v>
      </c>
      <c r="H30" s="26">
        <v>4</v>
      </c>
      <c r="I30" s="22">
        <f t="shared" si="0"/>
        <v>112</v>
      </c>
      <c r="J30" s="23">
        <f t="shared" si="1"/>
        <v>277</v>
      </c>
      <c r="K30" s="39">
        <f t="shared" si="2"/>
        <v>7</v>
      </c>
      <c r="L30" s="49">
        <f t="shared" si="3"/>
        <v>389</v>
      </c>
      <c r="M30" s="106">
        <f>L30+L31+L32</f>
        <v>1155</v>
      </c>
    </row>
    <row r="31" spans="1:13" ht="21.75" customHeight="1">
      <c r="A31" s="116"/>
      <c r="B31" s="52" t="s">
        <v>100</v>
      </c>
      <c r="C31" s="27">
        <v>60</v>
      </c>
      <c r="D31" s="28">
        <v>134</v>
      </c>
      <c r="E31" s="29">
        <v>4</v>
      </c>
      <c r="F31" s="27">
        <v>54</v>
      </c>
      <c r="G31" s="28">
        <v>134</v>
      </c>
      <c r="H31" s="29">
        <v>3</v>
      </c>
      <c r="I31" s="19">
        <f t="shared" si="0"/>
        <v>114</v>
      </c>
      <c r="J31" s="5">
        <f t="shared" si="1"/>
        <v>268</v>
      </c>
      <c r="K31" s="40">
        <f t="shared" si="2"/>
        <v>7</v>
      </c>
      <c r="L31" s="50">
        <f t="shared" si="3"/>
        <v>382</v>
      </c>
      <c r="M31" s="107"/>
    </row>
    <row r="32" spans="1:13" ht="21.75" customHeight="1" thickBot="1">
      <c r="A32" s="117"/>
      <c r="B32" s="53" t="s">
        <v>84</v>
      </c>
      <c r="C32" s="30">
        <v>62</v>
      </c>
      <c r="D32" s="31">
        <v>126</v>
      </c>
      <c r="E32" s="32">
        <v>4</v>
      </c>
      <c r="F32" s="30">
        <v>61</v>
      </c>
      <c r="G32" s="31">
        <v>135</v>
      </c>
      <c r="H32" s="32">
        <v>4</v>
      </c>
      <c r="I32" s="20">
        <f t="shared" si="0"/>
        <v>123</v>
      </c>
      <c r="J32" s="21">
        <f t="shared" si="1"/>
        <v>261</v>
      </c>
      <c r="K32" s="41">
        <f t="shared" si="2"/>
        <v>8</v>
      </c>
      <c r="L32" s="48">
        <f t="shared" si="3"/>
        <v>384</v>
      </c>
      <c r="M32" s="108"/>
    </row>
    <row r="33" spans="1:13" ht="21.75" customHeight="1">
      <c r="A33" s="115" t="s">
        <v>99</v>
      </c>
      <c r="B33" s="51" t="s">
        <v>101</v>
      </c>
      <c r="C33" s="24">
        <v>59</v>
      </c>
      <c r="D33" s="25">
        <v>139</v>
      </c>
      <c r="E33" s="26">
        <v>5</v>
      </c>
      <c r="F33" s="24">
        <v>52</v>
      </c>
      <c r="G33" s="25">
        <v>125</v>
      </c>
      <c r="H33" s="26">
        <v>5</v>
      </c>
      <c r="I33" s="22">
        <f t="shared" si="0"/>
        <v>111</v>
      </c>
      <c r="J33" s="23">
        <f t="shared" si="1"/>
        <v>264</v>
      </c>
      <c r="K33" s="39">
        <f t="shared" si="2"/>
        <v>10</v>
      </c>
      <c r="L33" s="49">
        <f t="shared" si="3"/>
        <v>375</v>
      </c>
      <c r="M33" s="106">
        <f>L33+L34+L35</f>
        <v>1115</v>
      </c>
    </row>
    <row r="34" spans="1:13" ht="21.75" customHeight="1">
      <c r="A34" s="116"/>
      <c r="B34" s="52" t="s">
        <v>9</v>
      </c>
      <c r="C34" s="27">
        <v>56</v>
      </c>
      <c r="D34" s="28">
        <v>138</v>
      </c>
      <c r="E34" s="29">
        <v>2</v>
      </c>
      <c r="F34" s="27">
        <v>64</v>
      </c>
      <c r="G34" s="28">
        <v>135</v>
      </c>
      <c r="H34" s="29">
        <v>1</v>
      </c>
      <c r="I34" s="19">
        <f t="shared" si="0"/>
        <v>120</v>
      </c>
      <c r="J34" s="5">
        <f t="shared" si="1"/>
        <v>273</v>
      </c>
      <c r="K34" s="40">
        <f t="shared" si="2"/>
        <v>3</v>
      </c>
      <c r="L34" s="50">
        <f t="shared" si="3"/>
        <v>393</v>
      </c>
      <c r="M34" s="107"/>
    </row>
    <row r="35" spans="1:13" ht="21.75" customHeight="1" thickBot="1">
      <c r="A35" s="117"/>
      <c r="B35" s="53" t="s">
        <v>102</v>
      </c>
      <c r="C35" s="30">
        <v>66</v>
      </c>
      <c r="D35" s="31">
        <v>117</v>
      </c>
      <c r="E35" s="32">
        <v>7</v>
      </c>
      <c r="F35" s="30">
        <v>48</v>
      </c>
      <c r="G35" s="31">
        <v>116</v>
      </c>
      <c r="H35" s="32">
        <v>4</v>
      </c>
      <c r="I35" s="20">
        <f t="shared" si="0"/>
        <v>114</v>
      </c>
      <c r="J35" s="21">
        <f t="shared" si="1"/>
        <v>233</v>
      </c>
      <c r="K35" s="41">
        <f t="shared" si="2"/>
        <v>11</v>
      </c>
      <c r="L35" s="48">
        <f t="shared" si="3"/>
        <v>347</v>
      </c>
      <c r="M35" s="108"/>
    </row>
    <row r="36" spans="1:13" ht="21.75" customHeight="1">
      <c r="A36" s="112"/>
      <c r="B36" s="51"/>
      <c r="C36" s="24"/>
      <c r="D36" s="25"/>
      <c r="E36" s="26"/>
      <c r="F36" s="24"/>
      <c r="G36" s="25"/>
      <c r="H36" s="26"/>
      <c r="I36" s="22"/>
      <c r="J36" s="23"/>
      <c r="K36" s="39"/>
      <c r="L36" s="49"/>
      <c r="M36" s="109"/>
    </row>
    <row r="37" spans="1:13" ht="21.75" customHeight="1">
      <c r="A37" s="113"/>
      <c r="B37" s="52"/>
      <c r="C37" s="27"/>
      <c r="D37" s="28"/>
      <c r="E37" s="29"/>
      <c r="F37" s="27"/>
      <c r="G37" s="28"/>
      <c r="H37" s="29"/>
      <c r="I37" s="19"/>
      <c r="J37" s="5"/>
      <c r="K37" s="40"/>
      <c r="L37" s="50"/>
      <c r="M37" s="110"/>
    </row>
    <row r="38" spans="1:13" ht="21.75" customHeight="1" thickBot="1">
      <c r="A38" s="114"/>
      <c r="B38" s="53"/>
      <c r="C38" s="30"/>
      <c r="D38" s="31"/>
      <c r="E38" s="32"/>
      <c r="F38" s="30"/>
      <c r="G38" s="31"/>
      <c r="H38" s="32"/>
      <c r="I38" s="20"/>
      <c r="J38" s="21"/>
      <c r="K38" s="41"/>
      <c r="L38" s="48"/>
      <c r="M38" s="111"/>
    </row>
    <row r="39" spans="1:13" ht="21.75" customHeight="1"/>
    <row r="40" spans="1:13" ht="21.75" customHeight="1"/>
    <row r="41" spans="1:13" ht="21.75" customHeight="1"/>
    <row r="42" spans="1:13" ht="21.75" customHeight="1"/>
    <row r="43" spans="1:13" ht="21.75" customHeight="1"/>
    <row r="44" spans="1:13" ht="21.75" customHeight="1"/>
  </sheetData>
  <mergeCells count="31">
    <mergeCell ref="A3:A5"/>
    <mergeCell ref="A6:A8"/>
    <mergeCell ref="A9:A11"/>
    <mergeCell ref="A12:A14"/>
    <mergeCell ref="A15:A17"/>
    <mergeCell ref="M18:M20"/>
    <mergeCell ref="M21:M23"/>
    <mergeCell ref="M24:M26"/>
    <mergeCell ref="A21:A23"/>
    <mergeCell ref="A24:A26"/>
    <mergeCell ref="A18:A20"/>
    <mergeCell ref="M3:M5"/>
    <mergeCell ref="M6:M8"/>
    <mergeCell ref="M9:M11"/>
    <mergeCell ref="M12:M14"/>
    <mergeCell ref="M15:M17"/>
    <mergeCell ref="M27:M29"/>
    <mergeCell ref="M30:M32"/>
    <mergeCell ref="M33:M35"/>
    <mergeCell ref="M36:M38"/>
    <mergeCell ref="A36:A38"/>
    <mergeCell ref="A27:A29"/>
    <mergeCell ref="A30:A32"/>
    <mergeCell ref="A33:A35"/>
    <mergeCell ref="A1:A2"/>
    <mergeCell ref="M1:M2"/>
    <mergeCell ref="I1:K1"/>
    <mergeCell ref="L1:L2"/>
    <mergeCell ref="B1:B2"/>
    <mergeCell ref="C1:E1"/>
    <mergeCell ref="F1:H1"/>
  </mergeCells>
  <phoneticPr fontId="0" type="noConversion"/>
  <conditionalFormatting sqref="L3:L38">
    <cfRule type="cellIs" dxfId="12" priority="10" operator="greaterThan">
      <formula>399</formula>
    </cfRule>
    <cfRule type="cellIs" dxfId="11" priority="14" operator="greaterThan">
      <formula>399</formula>
    </cfRule>
    <cfRule type="cellIs" dxfId="10" priority="16" operator="greaterThan">
      <formula>399</formula>
    </cfRule>
  </conditionalFormatting>
  <conditionalFormatting sqref="L3">
    <cfRule type="cellIs" dxfId="9" priority="11" operator="greaterThan">
      <formula>399</formula>
    </cfRule>
    <cfRule type="cellIs" dxfId="8" priority="12" operator="greaterThan">
      <formula>419</formula>
    </cfRule>
    <cfRule type="cellIs" dxfId="7" priority="15" operator="greaterThan">
      <formula>400</formula>
    </cfRule>
  </conditionalFormatting>
  <conditionalFormatting sqref="M3:M36">
    <cfRule type="cellIs" dxfId="6" priority="13" operator="greaterThan">
      <formula>1199</formula>
    </cfRule>
  </conditionalFormatting>
  <conditionalFormatting sqref="C3:C38 F3:F38">
    <cfRule type="cellIs" dxfId="5" priority="9" operator="greaterThan">
      <formula>59</formula>
    </cfRule>
  </conditionalFormatting>
  <conditionalFormatting sqref="D3:D38 G3:G38">
    <cfRule type="cellIs" dxfId="4" priority="8" operator="greaterThan">
      <formula>149</formula>
    </cfRule>
  </conditionalFormatting>
  <conditionalFormatting sqref="E3:E38 H3:H38">
    <cfRule type="cellIs" dxfId="3" priority="7" operator="lessThan">
      <formula>1</formula>
    </cfRule>
  </conditionalFormatting>
  <conditionalFormatting sqref="I3:I38">
    <cfRule type="cellIs" dxfId="2" priority="3" operator="greaterThan">
      <formula>119</formula>
    </cfRule>
  </conditionalFormatting>
  <conditionalFormatting sqref="J3:J38">
    <cfRule type="cellIs" dxfId="1" priority="2" operator="greaterThan">
      <formula>299</formula>
    </cfRule>
  </conditionalFormatting>
  <conditionalFormatting sqref="K3:K38">
    <cfRule type="cellIs" dxfId="0" priority="1" operator="lessThan">
      <formula>3</formula>
    </cfRule>
  </conditionalFormatting>
  <pageMargins left="0.70866141732283472" right="0.70866141732283472" top="0.78740157480314965" bottom="0.59055118110236227" header="0.39370078740157483" footer="0.39370078740157483"/>
  <pageSetup paperSize="9" scale="87" fitToHeight="0" orientation="landscape" r:id="rId1"/>
  <headerFooter>
    <oddHeader>&amp;C&amp;"-,Tučné"&amp;18Memoriál Václava Otradovce 2017 - výkony hráčů a družstev</oddHeader>
    <oddFooter>&amp;L&amp;"-,Tučné"&amp;14Kuželna TJ Sokol Chotoviny&amp;C&amp;"-,Tučné"&amp;14 17.08.2017 - 19.08.2017&amp;R&amp;14strana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H54" sqref="H54"/>
    </sheetView>
  </sheetViews>
  <sheetFormatPr defaultColWidth="9.109375" defaultRowHeight="18" outlineLevelCol="1"/>
  <cols>
    <col min="1" max="1" width="10.6640625" style="44" customWidth="1"/>
    <col min="2" max="2" width="25.6640625" style="44" customWidth="1"/>
    <col min="3" max="8" width="7.6640625" style="42" customWidth="1" outlineLevel="1"/>
    <col min="9" max="11" width="8.6640625" style="45" customWidth="1"/>
    <col min="12" max="12" width="10.6640625" style="46" customWidth="1"/>
    <col min="13" max="16384" width="9.109375" style="42"/>
  </cols>
  <sheetData>
    <row r="1" spans="1:12">
      <c r="A1" s="118" t="s">
        <v>63</v>
      </c>
      <c r="B1" s="120" t="s">
        <v>1</v>
      </c>
      <c r="C1" s="122" t="s">
        <v>58</v>
      </c>
      <c r="D1" s="123"/>
      <c r="E1" s="124"/>
      <c r="F1" s="122" t="s">
        <v>59</v>
      </c>
      <c r="G1" s="123"/>
      <c r="H1" s="124"/>
      <c r="I1" s="125" t="s">
        <v>60</v>
      </c>
      <c r="J1" s="126"/>
      <c r="K1" s="126"/>
      <c r="L1" s="127"/>
    </row>
    <row r="2" spans="1:12" ht="36.6" thickBot="1">
      <c r="A2" s="119"/>
      <c r="B2" s="121"/>
      <c r="C2" s="9" t="s">
        <v>61</v>
      </c>
      <c r="D2" s="7" t="s">
        <v>62</v>
      </c>
      <c r="E2" s="10" t="s">
        <v>2</v>
      </c>
      <c r="F2" s="9" t="s">
        <v>61</v>
      </c>
      <c r="G2" s="7" t="s">
        <v>62</v>
      </c>
      <c r="H2" s="10" t="s">
        <v>2</v>
      </c>
      <c r="I2" s="11" t="s">
        <v>61</v>
      </c>
      <c r="J2" s="8" t="s">
        <v>62</v>
      </c>
      <c r="K2" s="8" t="s">
        <v>2</v>
      </c>
      <c r="L2" s="58" t="s">
        <v>15</v>
      </c>
    </row>
    <row r="3" spans="1:12" ht="23.1" customHeight="1">
      <c r="A3" s="54" t="s">
        <v>16</v>
      </c>
      <c r="B3" s="55" t="str">
        <f>Výkony!B5</f>
        <v>Makovcová A.</v>
      </c>
      <c r="C3" s="78">
        <f>Výkony!C5</f>
        <v>54</v>
      </c>
      <c r="D3" s="79">
        <f>Výkony!D5</f>
        <v>125</v>
      </c>
      <c r="E3" s="80">
        <f>Výkony!E5</f>
        <v>10</v>
      </c>
      <c r="F3" s="81">
        <f>Výkony!F5</f>
        <v>44</v>
      </c>
      <c r="G3" s="82">
        <f>Výkony!G5</f>
        <v>117</v>
      </c>
      <c r="H3" s="83">
        <f>Výkony!H5</f>
        <v>6</v>
      </c>
      <c r="I3" s="84">
        <f>Výkony!I5</f>
        <v>98</v>
      </c>
      <c r="J3" s="85">
        <f>Výkony!J5</f>
        <v>242</v>
      </c>
      <c r="K3" s="85">
        <f>Výkony!K5</f>
        <v>16</v>
      </c>
      <c r="L3" s="86">
        <f>Výkony!L5</f>
        <v>340</v>
      </c>
    </row>
    <row r="4" spans="1:12" ht="23.1" customHeight="1">
      <c r="A4" s="56" t="s">
        <v>17</v>
      </c>
      <c r="B4" s="57" t="e">
        <f>Výkony!#REF!</f>
        <v>#REF!</v>
      </c>
      <c r="C4" s="13" t="e">
        <f>Výkony!#REF!</f>
        <v>#REF!</v>
      </c>
      <c r="D4" s="14" t="e">
        <f>Výkony!#REF!</f>
        <v>#REF!</v>
      </c>
      <c r="E4" s="15" t="e">
        <f>Výkony!#REF!</f>
        <v>#REF!</v>
      </c>
      <c r="F4" s="16" t="e">
        <f>Výkony!#REF!</f>
        <v>#REF!</v>
      </c>
      <c r="G4" s="17" t="e">
        <f>Výkony!#REF!</f>
        <v>#REF!</v>
      </c>
      <c r="H4" s="18" t="e">
        <f>Výkony!#REF!</f>
        <v>#REF!</v>
      </c>
      <c r="I4" s="12" t="e">
        <f>Výkony!#REF!</f>
        <v>#REF!</v>
      </c>
      <c r="J4" s="6" t="e">
        <f>Výkony!#REF!</f>
        <v>#REF!</v>
      </c>
      <c r="K4" s="6" t="e">
        <f>Výkony!#REF!</f>
        <v>#REF!</v>
      </c>
      <c r="L4" s="59" t="e">
        <f>Výkony!#REF!</f>
        <v>#REF!</v>
      </c>
    </row>
    <row r="5" spans="1:12" ht="23.1" customHeight="1">
      <c r="A5" s="56" t="s">
        <v>18</v>
      </c>
      <c r="B5" s="57" t="str">
        <f>Výkony!B15</f>
        <v>Bartoň Jan</v>
      </c>
      <c r="C5" s="87">
        <f>Výkony!C15</f>
        <v>64</v>
      </c>
      <c r="D5" s="77">
        <f>Výkony!D15</f>
        <v>130</v>
      </c>
      <c r="E5" s="88">
        <f>Výkony!E15</f>
        <v>5</v>
      </c>
      <c r="F5" s="89">
        <f>Výkony!F15</f>
        <v>44</v>
      </c>
      <c r="G5" s="90">
        <f>Výkony!G15</f>
        <v>99</v>
      </c>
      <c r="H5" s="91">
        <f>Výkony!H15</f>
        <v>8</v>
      </c>
      <c r="I5" s="92">
        <f>Výkony!I15</f>
        <v>108</v>
      </c>
      <c r="J5" s="93">
        <f>Výkony!J15</f>
        <v>229</v>
      </c>
      <c r="K5" s="93">
        <f>Výkony!K15</f>
        <v>13</v>
      </c>
      <c r="L5" s="94">
        <f>Výkony!L15</f>
        <v>337</v>
      </c>
    </row>
    <row r="6" spans="1:12" ht="23.1" customHeight="1">
      <c r="A6" s="56" t="s">
        <v>19</v>
      </c>
      <c r="B6" s="57">
        <f>Výkony!B36</f>
        <v>0</v>
      </c>
      <c r="C6" s="13">
        <f>Výkony!C36</f>
        <v>0</v>
      </c>
      <c r="D6" s="14">
        <f>Výkony!D36</f>
        <v>0</v>
      </c>
      <c r="E6" s="15">
        <f>Výkony!E36</f>
        <v>0</v>
      </c>
      <c r="F6" s="16">
        <f>Výkony!F36</f>
        <v>0</v>
      </c>
      <c r="G6" s="17">
        <f>Výkony!G36</f>
        <v>0</v>
      </c>
      <c r="H6" s="18">
        <f>Výkony!H36</f>
        <v>0</v>
      </c>
      <c r="I6" s="12">
        <f>Výkony!I36</f>
        <v>0</v>
      </c>
      <c r="J6" s="6">
        <f>Výkony!J36</f>
        <v>0</v>
      </c>
      <c r="K6" s="6">
        <f>Výkony!K36</f>
        <v>0</v>
      </c>
      <c r="L6" s="59">
        <f>Výkony!L36</f>
        <v>0</v>
      </c>
    </row>
    <row r="7" spans="1:12" ht="23.1" customHeight="1">
      <c r="A7" s="56" t="s">
        <v>20</v>
      </c>
      <c r="B7" s="57" t="str">
        <f>Výkony!B9</f>
        <v>Kučerová Gábina</v>
      </c>
      <c r="C7" s="87">
        <f>Výkony!C9</f>
        <v>55</v>
      </c>
      <c r="D7" s="77">
        <f>Výkony!D9</f>
        <v>107</v>
      </c>
      <c r="E7" s="88">
        <f>Výkony!E9</f>
        <v>8</v>
      </c>
      <c r="F7" s="89">
        <f>Výkony!F9</f>
        <v>53</v>
      </c>
      <c r="G7" s="90">
        <f>Výkony!G9</f>
        <v>98</v>
      </c>
      <c r="H7" s="91">
        <f>Výkony!H9</f>
        <v>5</v>
      </c>
      <c r="I7" s="92">
        <f>Výkony!I9</f>
        <v>108</v>
      </c>
      <c r="J7" s="93">
        <f>Výkony!J9</f>
        <v>205</v>
      </c>
      <c r="K7" s="93">
        <f>Výkony!K9</f>
        <v>13</v>
      </c>
      <c r="L7" s="94">
        <f>Výkony!L9</f>
        <v>313</v>
      </c>
    </row>
    <row r="8" spans="1:12" ht="23.1" customHeight="1">
      <c r="A8" s="56" t="s">
        <v>21</v>
      </c>
      <c r="B8" s="57" t="e">
        <f>Výkony!#REF!</f>
        <v>#REF!</v>
      </c>
      <c r="C8" s="13" t="e">
        <f>Výkony!#REF!</f>
        <v>#REF!</v>
      </c>
      <c r="D8" s="14" t="e">
        <f>Výkony!#REF!</f>
        <v>#REF!</v>
      </c>
      <c r="E8" s="15" t="e">
        <f>Výkony!#REF!</f>
        <v>#REF!</v>
      </c>
      <c r="F8" s="16" t="e">
        <f>Výkony!#REF!</f>
        <v>#REF!</v>
      </c>
      <c r="G8" s="17" t="e">
        <f>Výkony!#REF!</f>
        <v>#REF!</v>
      </c>
      <c r="H8" s="18" t="e">
        <f>Výkony!#REF!</f>
        <v>#REF!</v>
      </c>
      <c r="I8" s="12" t="e">
        <f>Výkony!#REF!</f>
        <v>#REF!</v>
      </c>
      <c r="J8" s="6" t="e">
        <f>Výkony!#REF!</f>
        <v>#REF!</v>
      </c>
      <c r="K8" s="6" t="e">
        <f>Výkony!#REF!</f>
        <v>#REF!</v>
      </c>
      <c r="L8" s="59" t="e">
        <f>Výkony!#REF!</f>
        <v>#REF!</v>
      </c>
    </row>
    <row r="9" spans="1:12" ht="23.1" customHeight="1">
      <c r="A9" s="56" t="s">
        <v>22</v>
      </c>
      <c r="B9" s="57" t="str">
        <f>Výkony!B3</f>
        <v>Svačina Jiří</v>
      </c>
      <c r="C9" s="87">
        <f>Výkony!C3</f>
        <v>57</v>
      </c>
      <c r="D9" s="77">
        <f>Výkony!D3</f>
        <v>113</v>
      </c>
      <c r="E9" s="88">
        <f>Výkony!E3</f>
        <v>7</v>
      </c>
      <c r="F9" s="89">
        <f>Výkony!F3</f>
        <v>62</v>
      </c>
      <c r="G9" s="90">
        <f>Výkony!G3</f>
        <v>117</v>
      </c>
      <c r="H9" s="91">
        <f>Výkony!H3</f>
        <v>7</v>
      </c>
      <c r="I9" s="92">
        <f>Výkony!I3</f>
        <v>119</v>
      </c>
      <c r="J9" s="93">
        <f>Výkony!J3</f>
        <v>230</v>
      </c>
      <c r="K9" s="93">
        <f>Výkony!K3</f>
        <v>14</v>
      </c>
      <c r="L9" s="94">
        <f>Výkony!L3</f>
        <v>349</v>
      </c>
    </row>
    <row r="10" spans="1:12" ht="23.1" customHeight="1">
      <c r="A10" s="56" t="s">
        <v>23</v>
      </c>
      <c r="B10" s="57" t="str">
        <f>Výkony!B34</f>
        <v>Kášek David</v>
      </c>
      <c r="C10" s="13">
        <f>Výkony!C34</f>
        <v>56</v>
      </c>
      <c r="D10" s="14">
        <f>Výkony!D34</f>
        <v>138</v>
      </c>
      <c r="E10" s="15">
        <f>Výkony!E34</f>
        <v>2</v>
      </c>
      <c r="F10" s="16">
        <f>Výkony!F34</f>
        <v>64</v>
      </c>
      <c r="G10" s="17">
        <f>Výkony!G34</f>
        <v>135</v>
      </c>
      <c r="H10" s="18">
        <f>Výkony!H34</f>
        <v>1</v>
      </c>
      <c r="I10" s="12">
        <f>Výkony!I34</f>
        <v>120</v>
      </c>
      <c r="J10" s="6">
        <f>Výkony!J34</f>
        <v>273</v>
      </c>
      <c r="K10" s="6">
        <f>Výkony!K34</f>
        <v>3</v>
      </c>
      <c r="L10" s="59">
        <f>Výkony!L34</f>
        <v>393</v>
      </c>
    </row>
    <row r="11" spans="1:12" ht="23.1" customHeight="1">
      <c r="A11" s="56" t="s">
        <v>24</v>
      </c>
      <c r="B11" s="57" t="str">
        <f>Výkony!B11</f>
        <v>Makovec Pavel</v>
      </c>
      <c r="C11" s="87">
        <f>Výkony!C11</f>
        <v>60</v>
      </c>
      <c r="D11" s="77">
        <f>Výkony!D11</f>
        <v>114</v>
      </c>
      <c r="E11" s="88">
        <f>Výkony!E11</f>
        <v>11</v>
      </c>
      <c r="F11" s="89">
        <f>Výkony!F11</f>
        <v>42</v>
      </c>
      <c r="G11" s="90">
        <f>Výkony!G11</f>
        <v>134</v>
      </c>
      <c r="H11" s="91">
        <f>Výkony!H11</f>
        <v>6</v>
      </c>
      <c r="I11" s="92">
        <f>Výkony!I11</f>
        <v>102</v>
      </c>
      <c r="J11" s="93">
        <f>Výkony!J11</f>
        <v>248</v>
      </c>
      <c r="K11" s="93">
        <f>Výkony!K11</f>
        <v>17</v>
      </c>
      <c r="L11" s="94">
        <f>Výkony!L11</f>
        <v>350</v>
      </c>
    </row>
    <row r="12" spans="1:12" ht="23.1" customHeight="1">
      <c r="A12" s="56" t="s">
        <v>25</v>
      </c>
      <c r="B12" s="57" t="e">
        <f>Výkony!#REF!</f>
        <v>#REF!</v>
      </c>
      <c r="C12" s="13" t="e">
        <f>Výkony!#REF!</f>
        <v>#REF!</v>
      </c>
      <c r="D12" s="14" t="e">
        <f>Výkony!#REF!</f>
        <v>#REF!</v>
      </c>
      <c r="E12" s="15" t="e">
        <f>Výkony!#REF!</f>
        <v>#REF!</v>
      </c>
      <c r="F12" s="16" t="e">
        <f>Výkony!#REF!</f>
        <v>#REF!</v>
      </c>
      <c r="G12" s="17" t="e">
        <f>Výkony!#REF!</f>
        <v>#REF!</v>
      </c>
      <c r="H12" s="18" t="e">
        <f>Výkony!#REF!</f>
        <v>#REF!</v>
      </c>
      <c r="I12" s="12" t="e">
        <f>Výkony!#REF!</f>
        <v>#REF!</v>
      </c>
      <c r="J12" s="6" t="e">
        <f>Výkony!#REF!</f>
        <v>#REF!</v>
      </c>
      <c r="K12" s="6" t="e">
        <f>Výkony!#REF!</f>
        <v>#REF!</v>
      </c>
      <c r="L12" s="59" t="e">
        <f>Výkony!#REF!</f>
        <v>#REF!</v>
      </c>
    </row>
    <row r="13" spans="1:12" ht="23.1" customHeight="1">
      <c r="A13" s="56" t="s">
        <v>26</v>
      </c>
      <c r="B13" s="57">
        <f>Výkony!B37</f>
        <v>0</v>
      </c>
      <c r="C13" s="13">
        <f>Výkony!C37</f>
        <v>0</v>
      </c>
      <c r="D13" s="14">
        <f>Výkony!D37</f>
        <v>0</v>
      </c>
      <c r="E13" s="15">
        <f>Výkony!E37</f>
        <v>0</v>
      </c>
      <c r="F13" s="16">
        <f>Výkony!F37</f>
        <v>0</v>
      </c>
      <c r="G13" s="17">
        <f>Výkony!G37</f>
        <v>0</v>
      </c>
      <c r="H13" s="18">
        <f>Výkony!H37</f>
        <v>0</v>
      </c>
      <c r="I13" s="12">
        <f>Výkony!I37</f>
        <v>0</v>
      </c>
      <c r="J13" s="6">
        <f>Výkony!J37</f>
        <v>0</v>
      </c>
      <c r="K13" s="6">
        <f>Výkony!K37</f>
        <v>0</v>
      </c>
      <c r="L13" s="59">
        <f>Výkony!L37</f>
        <v>0</v>
      </c>
    </row>
    <row r="14" spans="1:12" ht="23.1" customHeight="1">
      <c r="A14" s="56" t="s">
        <v>27</v>
      </c>
      <c r="B14" s="57" t="str">
        <f>Výkony!B30</f>
        <v>Jelínek Borek</v>
      </c>
      <c r="C14" s="13">
        <f>Výkony!C30</f>
        <v>58</v>
      </c>
      <c r="D14" s="14">
        <f>Výkony!D30</f>
        <v>135</v>
      </c>
      <c r="E14" s="15">
        <f>Výkony!E30</f>
        <v>3</v>
      </c>
      <c r="F14" s="16">
        <f>Výkony!F30</f>
        <v>54</v>
      </c>
      <c r="G14" s="17">
        <f>Výkony!G30</f>
        <v>142</v>
      </c>
      <c r="H14" s="18">
        <f>Výkony!H30</f>
        <v>4</v>
      </c>
      <c r="I14" s="12">
        <f>Výkony!I30</f>
        <v>112</v>
      </c>
      <c r="J14" s="6">
        <f>Výkony!J30</f>
        <v>277</v>
      </c>
      <c r="K14" s="6">
        <f>Výkony!K30</f>
        <v>7</v>
      </c>
      <c r="L14" s="59">
        <f>Výkony!L30</f>
        <v>389</v>
      </c>
    </row>
    <row r="15" spans="1:12" ht="23.1" customHeight="1">
      <c r="A15" s="56" t="s">
        <v>28</v>
      </c>
      <c r="B15" s="57" t="e">
        <f>Výkony!#REF!</f>
        <v>#REF!</v>
      </c>
      <c r="C15" s="13" t="e">
        <f>Výkony!#REF!</f>
        <v>#REF!</v>
      </c>
      <c r="D15" s="14" t="e">
        <f>Výkony!#REF!</f>
        <v>#REF!</v>
      </c>
      <c r="E15" s="15" t="e">
        <f>Výkony!#REF!</f>
        <v>#REF!</v>
      </c>
      <c r="F15" s="16" t="e">
        <f>Výkony!#REF!</f>
        <v>#REF!</v>
      </c>
      <c r="G15" s="17" t="e">
        <f>Výkony!#REF!</f>
        <v>#REF!</v>
      </c>
      <c r="H15" s="18" t="e">
        <f>Výkony!#REF!</f>
        <v>#REF!</v>
      </c>
      <c r="I15" s="12" t="e">
        <f>Výkony!#REF!</f>
        <v>#REF!</v>
      </c>
      <c r="J15" s="6" t="e">
        <f>Výkony!#REF!</f>
        <v>#REF!</v>
      </c>
      <c r="K15" s="6" t="e">
        <f>Výkony!#REF!</f>
        <v>#REF!</v>
      </c>
      <c r="L15" s="59" t="e">
        <f>Výkony!#REF!</f>
        <v>#REF!</v>
      </c>
    </row>
    <row r="16" spans="1:12" ht="23.1" customHeight="1">
      <c r="A16" s="56" t="s">
        <v>29</v>
      </c>
      <c r="B16" s="57" t="str">
        <f>Výkony!B32</f>
        <v>Chval Petr</v>
      </c>
      <c r="C16" s="13">
        <f>Výkony!C32</f>
        <v>62</v>
      </c>
      <c r="D16" s="14">
        <f>Výkony!D32</f>
        <v>126</v>
      </c>
      <c r="E16" s="15">
        <f>Výkony!E32</f>
        <v>4</v>
      </c>
      <c r="F16" s="16">
        <f>Výkony!F32</f>
        <v>61</v>
      </c>
      <c r="G16" s="17">
        <f>Výkony!G32</f>
        <v>135</v>
      </c>
      <c r="H16" s="18">
        <f>Výkony!H32</f>
        <v>4</v>
      </c>
      <c r="I16" s="12">
        <f>Výkony!I32</f>
        <v>123</v>
      </c>
      <c r="J16" s="6">
        <f>Výkony!J32</f>
        <v>261</v>
      </c>
      <c r="K16" s="6">
        <f>Výkony!K32</f>
        <v>8</v>
      </c>
      <c r="L16" s="59">
        <f>Výkony!L32</f>
        <v>384</v>
      </c>
    </row>
    <row r="17" spans="1:12" ht="23.1" customHeight="1">
      <c r="A17" s="56" t="s">
        <v>30</v>
      </c>
      <c r="B17" s="57" t="str">
        <f>Výkony!B31</f>
        <v>Aujezdský Dan</v>
      </c>
      <c r="C17" s="13">
        <f>Výkony!C31</f>
        <v>60</v>
      </c>
      <c r="D17" s="14">
        <f>Výkony!D31</f>
        <v>134</v>
      </c>
      <c r="E17" s="15">
        <f>Výkony!E31</f>
        <v>4</v>
      </c>
      <c r="F17" s="16">
        <f>Výkony!F31</f>
        <v>54</v>
      </c>
      <c r="G17" s="17">
        <f>Výkony!G31</f>
        <v>134</v>
      </c>
      <c r="H17" s="18">
        <f>Výkony!H31</f>
        <v>3</v>
      </c>
      <c r="I17" s="12">
        <f>Výkony!I31</f>
        <v>114</v>
      </c>
      <c r="J17" s="6">
        <f>Výkony!J31</f>
        <v>268</v>
      </c>
      <c r="K17" s="6">
        <f>Výkony!K31</f>
        <v>7</v>
      </c>
      <c r="L17" s="59">
        <f>Výkony!L31</f>
        <v>382</v>
      </c>
    </row>
    <row r="18" spans="1:12" ht="23.1" customHeight="1">
      <c r="A18" s="56" t="s">
        <v>31</v>
      </c>
      <c r="B18" s="57" t="str">
        <f>Výkony!B33</f>
        <v>Smažík Karel</v>
      </c>
      <c r="C18" s="13">
        <f>Výkony!C33</f>
        <v>59</v>
      </c>
      <c r="D18" s="14">
        <f>Výkony!D33</f>
        <v>139</v>
      </c>
      <c r="E18" s="15">
        <f>Výkony!E33</f>
        <v>5</v>
      </c>
      <c r="F18" s="16">
        <f>Výkony!F33</f>
        <v>52</v>
      </c>
      <c r="G18" s="17">
        <f>Výkony!G33</f>
        <v>125</v>
      </c>
      <c r="H18" s="18">
        <f>Výkony!H33</f>
        <v>5</v>
      </c>
      <c r="I18" s="12">
        <f>Výkony!I33</f>
        <v>111</v>
      </c>
      <c r="J18" s="6">
        <f>Výkony!J33</f>
        <v>264</v>
      </c>
      <c r="K18" s="6">
        <f>Výkony!K33</f>
        <v>10</v>
      </c>
      <c r="L18" s="59">
        <f>Výkony!L33</f>
        <v>375</v>
      </c>
    </row>
    <row r="19" spans="1:12" ht="23.1" customHeight="1">
      <c r="A19" s="56" t="s">
        <v>32</v>
      </c>
      <c r="B19" s="57" t="e">
        <f>Výkony!#REF!</f>
        <v>#REF!</v>
      </c>
      <c r="C19" s="13" t="e">
        <f>Výkony!#REF!</f>
        <v>#REF!</v>
      </c>
      <c r="D19" s="14" t="e">
        <f>Výkony!#REF!</f>
        <v>#REF!</v>
      </c>
      <c r="E19" s="15" t="e">
        <f>Výkony!#REF!</f>
        <v>#REF!</v>
      </c>
      <c r="F19" s="16" t="e">
        <f>Výkony!#REF!</f>
        <v>#REF!</v>
      </c>
      <c r="G19" s="17" t="e">
        <f>Výkony!#REF!</f>
        <v>#REF!</v>
      </c>
      <c r="H19" s="18" t="e">
        <f>Výkony!#REF!</f>
        <v>#REF!</v>
      </c>
      <c r="I19" s="12" t="e">
        <f>Výkony!#REF!</f>
        <v>#REF!</v>
      </c>
      <c r="J19" s="6" t="e">
        <f>Výkony!#REF!</f>
        <v>#REF!</v>
      </c>
      <c r="K19" s="6" t="e">
        <f>Výkony!#REF!</f>
        <v>#REF!</v>
      </c>
      <c r="L19" s="59" t="e">
        <f>Výkony!#REF!</f>
        <v>#REF!</v>
      </c>
    </row>
    <row r="20" spans="1:12" ht="23.1" customHeight="1">
      <c r="A20" s="56" t="s">
        <v>33</v>
      </c>
      <c r="B20" s="57" t="str">
        <f>Výkony!B4</f>
        <v>Chobotský Jan</v>
      </c>
      <c r="C20" s="87">
        <f>Výkony!C4</f>
        <v>57</v>
      </c>
      <c r="D20" s="77">
        <f>Výkony!D4</f>
        <v>132</v>
      </c>
      <c r="E20" s="88">
        <f>Výkony!E4</f>
        <v>5</v>
      </c>
      <c r="F20" s="89">
        <f>Výkony!F4</f>
        <v>53</v>
      </c>
      <c r="G20" s="90">
        <f>Výkony!G4</f>
        <v>125</v>
      </c>
      <c r="H20" s="91">
        <f>Výkony!H4</f>
        <v>5</v>
      </c>
      <c r="I20" s="92">
        <f>Výkony!I4</f>
        <v>110</v>
      </c>
      <c r="J20" s="93">
        <f>Výkony!J4</f>
        <v>257</v>
      </c>
      <c r="K20" s="93">
        <f>Výkony!K4</f>
        <v>10</v>
      </c>
      <c r="L20" s="94">
        <f>Výkony!L4</f>
        <v>367</v>
      </c>
    </row>
    <row r="21" spans="1:12" ht="23.1" customHeight="1">
      <c r="A21" s="56" t="s">
        <v>34</v>
      </c>
      <c r="B21" s="57" t="str">
        <f>Výkony!B6</f>
        <v>Křemenová Lenka</v>
      </c>
      <c r="C21" s="87">
        <f>Výkony!C6</f>
        <v>61</v>
      </c>
      <c r="D21" s="77">
        <f>Výkony!D6</f>
        <v>117</v>
      </c>
      <c r="E21" s="88">
        <f>Výkony!E6</f>
        <v>5</v>
      </c>
      <c r="F21" s="89">
        <f>Výkony!F6</f>
        <v>52</v>
      </c>
      <c r="G21" s="90">
        <f>Výkony!G6</f>
        <v>143</v>
      </c>
      <c r="H21" s="91">
        <f>Výkony!H6</f>
        <v>7</v>
      </c>
      <c r="I21" s="92">
        <f>Výkony!I6</f>
        <v>113</v>
      </c>
      <c r="J21" s="93">
        <f>Výkony!J6</f>
        <v>260</v>
      </c>
      <c r="K21" s="93">
        <f>Výkony!K6</f>
        <v>12</v>
      </c>
      <c r="L21" s="94">
        <f>Výkony!L6</f>
        <v>373</v>
      </c>
    </row>
    <row r="22" spans="1:12" ht="23.1" customHeight="1">
      <c r="A22" s="56" t="s">
        <v>35</v>
      </c>
      <c r="B22" s="57" t="str">
        <f>Výkony!B20</f>
        <v>Petrů Pavel</v>
      </c>
      <c r="C22" s="13">
        <f>Výkony!C20</f>
        <v>64</v>
      </c>
      <c r="D22" s="14">
        <f>Výkony!D20</f>
        <v>180</v>
      </c>
      <c r="E22" s="15">
        <f>Výkony!E20</f>
        <v>1</v>
      </c>
      <c r="F22" s="16">
        <f>Výkony!F20</f>
        <v>56</v>
      </c>
      <c r="G22" s="17">
        <f>Výkony!G20</f>
        <v>158</v>
      </c>
      <c r="H22" s="18">
        <f>Výkony!H20</f>
        <v>1</v>
      </c>
      <c r="I22" s="12">
        <f>Výkony!I20</f>
        <v>120</v>
      </c>
      <c r="J22" s="6">
        <f>Výkony!J20</f>
        <v>338</v>
      </c>
      <c r="K22" s="6">
        <f>Výkony!K20</f>
        <v>2</v>
      </c>
      <c r="L22" s="59">
        <f>Výkony!L20</f>
        <v>458</v>
      </c>
    </row>
    <row r="23" spans="1:12" ht="23.1" customHeight="1">
      <c r="A23" s="56" t="s">
        <v>36</v>
      </c>
      <c r="B23" s="57" t="str">
        <f>Výkony!B8</f>
        <v>Křemenová Martina</v>
      </c>
      <c r="C23" s="87">
        <f>Výkony!C8</f>
        <v>56</v>
      </c>
      <c r="D23" s="77">
        <f>Výkony!D8</f>
        <v>124</v>
      </c>
      <c r="E23" s="88">
        <f>Výkony!E8</f>
        <v>5</v>
      </c>
      <c r="F23" s="89">
        <f>Výkony!F8</f>
        <v>59</v>
      </c>
      <c r="G23" s="90">
        <f>Výkony!G8</f>
        <v>107</v>
      </c>
      <c r="H23" s="91">
        <f>Výkony!H8</f>
        <v>10</v>
      </c>
      <c r="I23" s="92">
        <f>Výkony!I8</f>
        <v>115</v>
      </c>
      <c r="J23" s="93">
        <f>Výkony!J8</f>
        <v>231</v>
      </c>
      <c r="K23" s="93">
        <f>Výkony!K8</f>
        <v>15</v>
      </c>
      <c r="L23" s="94">
        <f>Výkony!L8</f>
        <v>346</v>
      </c>
    </row>
    <row r="24" spans="1:12" ht="23.1" customHeight="1">
      <c r="A24" s="56" t="s">
        <v>37</v>
      </c>
      <c r="B24" s="57" t="str">
        <f>Výkony!B7</f>
        <v>Křemenová Lenka ml.</v>
      </c>
      <c r="C24" s="87">
        <f>Výkony!C7</f>
        <v>61</v>
      </c>
      <c r="D24" s="77">
        <f>Výkony!D7</f>
        <v>95</v>
      </c>
      <c r="E24" s="88">
        <f>Výkony!E7</f>
        <v>9</v>
      </c>
      <c r="F24" s="89">
        <f>Výkony!F7</f>
        <v>59</v>
      </c>
      <c r="G24" s="90">
        <f>Výkony!G7</f>
        <v>117</v>
      </c>
      <c r="H24" s="91">
        <f>Výkony!H7</f>
        <v>6</v>
      </c>
      <c r="I24" s="92">
        <f>Výkony!I7</f>
        <v>120</v>
      </c>
      <c r="J24" s="93">
        <f>Výkony!J7</f>
        <v>212</v>
      </c>
      <c r="K24" s="93">
        <f>Výkony!K7</f>
        <v>15</v>
      </c>
      <c r="L24" s="94">
        <f>Výkony!L7</f>
        <v>332</v>
      </c>
    </row>
    <row r="25" spans="1:12" ht="23.1" customHeight="1">
      <c r="A25" s="56" t="s">
        <v>38</v>
      </c>
      <c r="B25" s="57" t="str">
        <f>Výkony!B26</f>
        <v>Šmejkal Ladislav</v>
      </c>
      <c r="C25" s="13">
        <f>Výkony!C26</f>
        <v>61</v>
      </c>
      <c r="D25" s="14">
        <f>Výkony!D26</f>
        <v>115</v>
      </c>
      <c r="E25" s="15">
        <f>Výkony!E26</f>
        <v>13</v>
      </c>
      <c r="F25" s="16">
        <f>Výkony!F26</f>
        <v>60</v>
      </c>
      <c r="G25" s="17">
        <f>Výkony!G26</f>
        <v>124</v>
      </c>
      <c r="H25" s="18">
        <f>Výkony!H26</f>
        <v>8</v>
      </c>
      <c r="I25" s="12">
        <f>Výkony!I26</f>
        <v>121</v>
      </c>
      <c r="J25" s="6">
        <f>Výkony!J26</f>
        <v>239</v>
      </c>
      <c r="K25" s="6">
        <f>Výkony!K26</f>
        <v>21</v>
      </c>
      <c r="L25" s="59">
        <f>Výkony!L26</f>
        <v>360</v>
      </c>
    </row>
    <row r="26" spans="1:12" ht="23.1" customHeight="1">
      <c r="A26" s="56" t="s">
        <v>39</v>
      </c>
      <c r="B26" s="57" t="str">
        <f>Výkony!B17</f>
        <v>Hein Zbyněk</v>
      </c>
      <c r="C26" s="13">
        <f>Výkony!C17</f>
        <v>0</v>
      </c>
      <c r="D26" s="14">
        <f>Výkony!D17</f>
        <v>0</v>
      </c>
      <c r="E26" s="15">
        <f>Výkony!E17</f>
        <v>0</v>
      </c>
      <c r="F26" s="16">
        <f>Výkony!F17</f>
        <v>0</v>
      </c>
      <c r="G26" s="17">
        <f>Výkony!G17</f>
        <v>0</v>
      </c>
      <c r="H26" s="18">
        <f>Výkony!H17</f>
        <v>0</v>
      </c>
      <c r="I26" s="12">
        <f>Výkony!I17</f>
        <v>0</v>
      </c>
      <c r="J26" s="6">
        <f>Výkony!J17</f>
        <v>0</v>
      </c>
      <c r="K26" s="6">
        <f>Výkony!K17</f>
        <v>0</v>
      </c>
      <c r="L26" s="59">
        <f>Výkony!L17</f>
        <v>0</v>
      </c>
    </row>
    <row r="27" spans="1:12" ht="23.1" customHeight="1">
      <c r="A27" s="56" t="s">
        <v>40</v>
      </c>
      <c r="B27" s="57" t="str">
        <f>Výkony!B16</f>
        <v>Hrstka Libor</v>
      </c>
      <c r="C27" s="87">
        <f>Výkony!C16</f>
        <v>62</v>
      </c>
      <c r="D27" s="77">
        <f>Výkony!D16</f>
        <v>132</v>
      </c>
      <c r="E27" s="88">
        <f>Výkony!E16</f>
        <v>5</v>
      </c>
      <c r="F27" s="89">
        <f>Výkony!F16</f>
        <v>52</v>
      </c>
      <c r="G27" s="90">
        <f>Výkony!G16</f>
        <v>135</v>
      </c>
      <c r="H27" s="91">
        <f>Výkony!H16</f>
        <v>4</v>
      </c>
      <c r="I27" s="92">
        <f>Výkony!I16</f>
        <v>114</v>
      </c>
      <c r="J27" s="93">
        <f>Výkony!J16</f>
        <v>267</v>
      </c>
      <c r="K27" s="93">
        <f>Výkony!K16</f>
        <v>9</v>
      </c>
      <c r="L27" s="94">
        <f>Výkony!L16</f>
        <v>381</v>
      </c>
    </row>
    <row r="28" spans="1:12" ht="23.1" customHeight="1">
      <c r="A28" s="56" t="s">
        <v>41</v>
      </c>
      <c r="B28" s="57" t="str">
        <f>Výkony!B29</f>
        <v>Kovandová Alena</v>
      </c>
      <c r="C28" s="13">
        <f>Výkony!C29</f>
        <v>61</v>
      </c>
      <c r="D28" s="14">
        <f>Výkony!D29</f>
        <v>114</v>
      </c>
      <c r="E28" s="15">
        <f>Výkony!E29</f>
        <v>8</v>
      </c>
      <c r="F28" s="16">
        <f>Výkony!F29</f>
        <v>48</v>
      </c>
      <c r="G28" s="17">
        <f>Výkony!G29</f>
        <v>132</v>
      </c>
      <c r="H28" s="18">
        <f>Výkony!H29</f>
        <v>5</v>
      </c>
      <c r="I28" s="12">
        <f>Výkony!I29</f>
        <v>109</v>
      </c>
      <c r="J28" s="6">
        <f>Výkony!J29</f>
        <v>246</v>
      </c>
      <c r="K28" s="6">
        <f>Výkony!K29</f>
        <v>13</v>
      </c>
      <c r="L28" s="59">
        <f>Výkony!L29</f>
        <v>355</v>
      </c>
    </row>
    <row r="29" spans="1:12" ht="23.1" customHeight="1">
      <c r="A29" s="56" t="s">
        <v>42</v>
      </c>
      <c r="B29" s="57" t="str">
        <f>Výkony!B19</f>
        <v>Dvořák Jiří</v>
      </c>
      <c r="C29" s="13">
        <f>Výkony!C19</f>
        <v>62</v>
      </c>
      <c r="D29" s="14">
        <f>Výkony!D19</f>
        <v>132</v>
      </c>
      <c r="E29" s="15">
        <f>Výkony!E19</f>
        <v>2</v>
      </c>
      <c r="F29" s="16">
        <f>Výkony!F19</f>
        <v>53</v>
      </c>
      <c r="G29" s="17">
        <f>Výkony!G19</f>
        <v>136</v>
      </c>
      <c r="H29" s="18">
        <f>Výkony!H19</f>
        <v>4</v>
      </c>
      <c r="I29" s="12">
        <f>Výkony!I19</f>
        <v>115</v>
      </c>
      <c r="J29" s="6">
        <f>Výkony!J19</f>
        <v>268</v>
      </c>
      <c r="K29" s="6">
        <f>Výkony!K19</f>
        <v>6</v>
      </c>
      <c r="L29" s="59">
        <f>Výkony!L19</f>
        <v>383</v>
      </c>
    </row>
    <row r="30" spans="1:12" ht="23.1" customHeight="1">
      <c r="A30" s="56" t="s">
        <v>43</v>
      </c>
      <c r="B30" s="57" t="str">
        <f>Výkony!B28</f>
        <v>Návarová Věra</v>
      </c>
      <c r="C30" s="13">
        <f>Výkony!C28</f>
        <v>50</v>
      </c>
      <c r="D30" s="14">
        <f>Výkony!D28</f>
        <v>138</v>
      </c>
      <c r="E30" s="15">
        <f>Výkony!E28</f>
        <v>4</v>
      </c>
      <c r="F30" s="16">
        <f>Výkony!F28</f>
        <v>61</v>
      </c>
      <c r="G30" s="17">
        <f>Výkony!G28</f>
        <v>99</v>
      </c>
      <c r="H30" s="18">
        <f>Výkony!H28</f>
        <v>11</v>
      </c>
      <c r="I30" s="12">
        <f>Výkony!I28</f>
        <v>111</v>
      </c>
      <c r="J30" s="6">
        <f>Výkony!J28</f>
        <v>237</v>
      </c>
      <c r="K30" s="6">
        <f>Výkony!K28</f>
        <v>15</v>
      </c>
      <c r="L30" s="59">
        <f>Výkony!L28</f>
        <v>348</v>
      </c>
    </row>
    <row r="31" spans="1:12" ht="23.1" customHeight="1">
      <c r="A31" s="56" t="s">
        <v>44</v>
      </c>
      <c r="B31" s="57" t="str">
        <f>Výkony!B35</f>
        <v>Mihál Jaroslav</v>
      </c>
      <c r="C31" s="13">
        <f>Výkony!C35</f>
        <v>66</v>
      </c>
      <c r="D31" s="14">
        <f>Výkony!D35</f>
        <v>117</v>
      </c>
      <c r="E31" s="15">
        <f>Výkony!E35</f>
        <v>7</v>
      </c>
      <c r="F31" s="16">
        <f>Výkony!F35</f>
        <v>48</v>
      </c>
      <c r="G31" s="17">
        <f>Výkony!G35</f>
        <v>116</v>
      </c>
      <c r="H31" s="18">
        <f>Výkony!H35</f>
        <v>4</v>
      </c>
      <c r="I31" s="12">
        <f>Výkony!I35</f>
        <v>114</v>
      </c>
      <c r="J31" s="6">
        <f>Výkony!J35</f>
        <v>233</v>
      </c>
      <c r="K31" s="6">
        <f>Výkony!K35</f>
        <v>11</v>
      </c>
      <c r="L31" s="59">
        <f>Výkony!L35</f>
        <v>347</v>
      </c>
    </row>
    <row r="32" spans="1:12" ht="23.1" customHeight="1">
      <c r="A32" s="56" t="s">
        <v>45</v>
      </c>
      <c r="B32" s="57" t="str">
        <f>Výkony!B24</f>
        <v>Otradovec Petr</v>
      </c>
      <c r="C32" s="13">
        <f>Výkony!C24</f>
        <v>58</v>
      </c>
      <c r="D32" s="14">
        <f>Výkony!D24</f>
        <v>97</v>
      </c>
      <c r="E32" s="15">
        <f>Výkony!E24</f>
        <v>9</v>
      </c>
      <c r="F32" s="16">
        <f>Výkony!F24</f>
        <v>67</v>
      </c>
      <c r="G32" s="17">
        <f>Výkony!G24</f>
        <v>125</v>
      </c>
      <c r="H32" s="18">
        <f>Výkony!H24</f>
        <v>4</v>
      </c>
      <c r="I32" s="12">
        <f>Výkony!I24</f>
        <v>125</v>
      </c>
      <c r="J32" s="6">
        <f>Výkony!J24</f>
        <v>222</v>
      </c>
      <c r="K32" s="6">
        <f>Výkony!K24</f>
        <v>13</v>
      </c>
      <c r="L32" s="59">
        <f>Výkony!L24</f>
        <v>347</v>
      </c>
    </row>
    <row r="33" spans="1:12" ht="23.1" customHeight="1">
      <c r="A33" s="56" t="s">
        <v>46</v>
      </c>
      <c r="B33" s="57" t="str">
        <f>Výkony!B14</f>
        <v>Vacko Miroslav</v>
      </c>
      <c r="C33" s="87">
        <f>Výkony!C14</f>
        <v>49</v>
      </c>
      <c r="D33" s="77">
        <f>Výkony!D14</f>
        <v>110</v>
      </c>
      <c r="E33" s="88">
        <f>Výkony!E14</f>
        <v>7</v>
      </c>
      <c r="F33" s="89">
        <f>Výkony!F14</f>
        <v>55</v>
      </c>
      <c r="G33" s="90">
        <f>Výkony!G14</f>
        <v>99</v>
      </c>
      <c r="H33" s="91">
        <f>Výkony!H14</f>
        <v>11</v>
      </c>
      <c r="I33" s="92">
        <f>Výkony!I14</f>
        <v>104</v>
      </c>
      <c r="J33" s="93">
        <f>Výkony!J14</f>
        <v>209</v>
      </c>
      <c r="K33" s="93">
        <f>Výkony!K14</f>
        <v>18</v>
      </c>
      <c r="L33" s="94">
        <f>Výkony!L14</f>
        <v>313</v>
      </c>
    </row>
    <row r="34" spans="1:12" ht="23.1" customHeight="1">
      <c r="A34" s="56" t="s">
        <v>47</v>
      </c>
      <c r="B34" s="57" t="e">
        <f>Výkony!#REF!</f>
        <v>#REF!</v>
      </c>
      <c r="C34" s="13" t="e">
        <f>Výkony!#REF!</f>
        <v>#REF!</v>
      </c>
      <c r="D34" s="14" t="e">
        <f>Výkony!#REF!</f>
        <v>#REF!</v>
      </c>
      <c r="E34" s="15" t="e">
        <f>Výkony!#REF!</f>
        <v>#REF!</v>
      </c>
      <c r="F34" s="16" t="e">
        <f>Výkony!#REF!</f>
        <v>#REF!</v>
      </c>
      <c r="G34" s="17" t="e">
        <f>Výkony!#REF!</f>
        <v>#REF!</v>
      </c>
      <c r="H34" s="18" t="e">
        <f>Výkony!#REF!</f>
        <v>#REF!</v>
      </c>
      <c r="I34" s="12" t="e">
        <f>Výkony!#REF!</f>
        <v>#REF!</v>
      </c>
      <c r="J34" s="6" t="e">
        <f>Výkony!#REF!</f>
        <v>#REF!</v>
      </c>
      <c r="K34" s="6" t="e">
        <f>Výkony!#REF!</f>
        <v>#REF!</v>
      </c>
      <c r="L34" s="59" t="e">
        <f>Výkony!#REF!</f>
        <v>#REF!</v>
      </c>
    </row>
    <row r="35" spans="1:12" ht="23.1" customHeight="1">
      <c r="A35" s="56" t="s">
        <v>48</v>
      </c>
      <c r="B35" s="57" t="str">
        <f>Výkony!B22</f>
        <v>Vrbík Pavel</v>
      </c>
      <c r="C35" s="13">
        <f>Výkony!C22</f>
        <v>57</v>
      </c>
      <c r="D35" s="14">
        <f>Výkony!D22</f>
        <v>117</v>
      </c>
      <c r="E35" s="15">
        <f>Výkony!E22</f>
        <v>10</v>
      </c>
      <c r="F35" s="16">
        <f>Výkony!F22</f>
        <v>52</v>
      </c>
      <c r="G35" s="17">
        <f>Výkony!G22</f>
        <v>112</v>
      </c>
      <c r="H35" s="18">
        <f>Výkony!H22</f>
        <v>7</v>
      </c>
      <c r="I35" s="12">
        <f>Výkony!I22</f>
        <v>109</v>
      </c>
      <c r="J35" s="6">
        <f>Výkony!J22</f>
        <v>229</v>
      </c>
      <c r="K35" s="6">
        <f>Výkony!K22</f>
        <v>17</v>
      </c>
      <c r="L35" s="59">
        <f>Výkony!L22</f>
        <v>338</v>
      </c>
    </row>
    <row r="36" spans="1:12" ht="23.1" customHeight="1">
      <c r="A36" s="56" t="s">
        <v>49</v>
      </c>
      <c r="B36" s="57" t="str">
        <f>Výkony!B10</f>
        <v>Svatošová Iva</v>
      </c>
      <c r="C36" s="87">
        <f>Výkony!C10</f>
        <v>55</v>
      </c>
      <c r="D36" s="77">
        <f>Výkony!D10</f>
        <v>117</v>
      </c>
      <c r="E36" s="88">
        <f>Výkony!E10</f>
        <v>9</v>
      </c>
      <c r="F36" s="89">
        <f>Výkony!F10</f>
        <v>55</v>
      </c>
      <c r="G36" s="90">
        <f>Výkony!G10</f>
        <v>124</v>
      </c>
      <c r="H36" s="91">
        <f>Výkony!H10</f>
        <v>9</v>
      </c>
      <c r="I36" s="92">
        <f>Výkony!I10</f>
        <v>110</v>
      </c>
      <c r="J36" s="93">
        <f>Výkony!J10</f>
        <v>241</v>
      </c>
      <c r="K36" s="93">
        <f>Výkony!K10</f>
        <v>18</v>
      </c>
      <c r="L36" s="94">
        <f>Výkony!L10</f>
        <v>351</v>
      </c>
    </row>
    <row r="37" spans="1:12" ht="23.1" customHeight="1">
      <c r="A37" s="56" t="s">
        <v>50</v>
      </c>
      <c r="B37" s="57" t="str">
        <f>Výkony!B25</f>
        <v>Děd Petr</v>
      </c>
      <c r="C37" s="13">
        <f>Výkony!C25</f>
        <v>51</v>
      </c>
      <c r="D37" s="14">
        <f>Výkony!D25</f>
        <v>107</v>
      </c>
      <c r="E37" s="15">
        <f>Výkony!E25</f>
        <v>10</v>
      </c>
      <c r="F37" s="16">
        <f>Výkony!F25</f>
        <v>58</v>
      </c>
      <c r="G37" s="17">
        <f>Výkony!G25</f>
        <v>114</v>
      </c>
      <c r="H37" s="18">
        <f>Výkony!H25</f>
        <v>10</v>
      </c>
      <c r="I37" s="12">
        <f>Výkony!I25</f>
        <v>109</v>
      </c>
      <c r="J37" s="6">
        <f>Výkony!J25</f>
        <v>221</v>
      </c>
      <c r="K37" s="6">
        <f>Výkony!K25</f>
        <v>20</v>
      </c>
      <c r="L37" s="59">
        <f>Výkony!L25</f>
        <v>330</v>
      </c>
    </row>
    <row r="38" spans="1:12" ht="23.1" customHeight="1">
      <c r="A38" s="56" t="s">
        <v>51</v>
      </c>
      <c r="B38" s="57" t="str">
        <f>Výkony!B27</f>
        <v>Peroutková Hana</v>
      </c>
      <c r="C38" s="13">
        <f>Výkony!C27</f>
        <v>49</v>
      </c>
      <c r="D38" s="14">
        <f>Výkony!D27</f>
        <v>105</v>
      </c>
      <c r="E38" s="15">
        <f>Výkony!E27</f>
        <v>10</v>
      </c>
      <c r="F38" s="16">
        <f>Výkony!F27</f>
        <v>56</v>
      </c>
      <c r="G38" s="17">
        <f>Výkony!G27</f>
        <v>117</v>
      </c>
      <c r="H38" s="18">
        <f>Výkony!H27</f>
        <v>5</v>
      </c>
      <c r="I38" s="12">
        <f>Výkony!I27</f>
        <v>105</v>
      </c>
      <c r="J38" s="6">
        <f>Výkony!J27</f>
        <v>222</v>
      </c>
      <c r="K38" s="6">
        <f>Výkony!K27</f>
        <v>15</v>
      </c>
      <c r="L38" s="59">
        <f>Výkony!L27</f>
        <v>327</v>
      </c>
    </row>
    <row r="39" spans="1:12" ht="23.1" customHeight="1">
      <c r="A39" s="56" t="s">
        <v>52</v>
      </c>
      <c r="B39" s="57" t="str">
        <f>Výkony!B18</f>
        <v>Petrů Thea</v>
      </c>
      <c r="C39" s="13">
        <f>Výkony!C18</f>
        <v>52</v>
      </c>
      <c r="D39" s="14">
        <f>Výkony!D18</f>
        <v>107</v>
      </c>
      <c r="E39" s="15">
        <f>Výkony!E18</f>
        <v>11</v>
      </c>
      <c r="F39" s="16">
        <f>Výkony!F18</f>
        <v>58</v>
      </c>
      <c r="G39" s="17">
        <f>Výkony!G18</f>
        <v>98</v>
      </c>
      <c r="H39" s="18">
        <f>Výkony!H18</f>
        <v>10</v>
      </c>
      <c r="I39" s="12">
        <f>Výkony!I18</f>
        <v>110</v>
      </c>
      <c r="J39" s="6">
        <f>Výkony!J18</f>
        <v>205</v>
      </c>
      <c r="K39" s="6">
        <f>Výkony!K18</f>
        <v>21</v>
      </c>
      <c r="L39" s="59">
        <f>Výkony!L18</f>
        <v>315</v>
      </c>
    </row>
    <row r="40" spans="1:12" ht="23.1" customHeight="1">
      <c r="A40" s="56" t="s">
        <v>53</v>
      </c>
      <c r="B40" s="57" t="str">
        <f>Výkony!B12</f>
        <v>Bartoň David</v>
      </c>
      <c r="C40" s="87">
        <f>Výkony!C12</f>
        <v>53</v>
      </c>
      <c r="D40" s="77">
        <f>Výkony!D12</f>
        <v>107</v>
      </c>
      <c r="E40" s="88">
        <f>Výkony!E12</f>
        <v>8</v>
      </c>
      <c r="F40" s="89">
        <f>Výkony!F12</f>
        <v>56</v>
      </c>
      <c r="G40" s="90">
        <f>Výkony!G12</f>
        <v>108</v>
      </c>
      <c r="H40" s="91">
        <f>Výkony!H12</f>
        <v>12</v>
      </c>
      <c r="I40" s="92">
        <f>Výkony!I12</f>
        <v>109</v>
      </c>
      <c r="J40" s="93">
        <f>Výkony!J12</f>
        <v>215</v>
      </c>
      <c r="K40" s="93">
        <f>Výkony!K12</f>
        <v>20</v>
      </c>
      <c r="L40" s="94">
        <f>Výkony!L12</f>
        <v>324</v>
      </c>
    </row>
    <row r="41" spans="1:12" ht="23.1" customHeight="1">
      <c r="A41" s="56" t="s">
        <v>54</v>
      </c>
      <c r="B41" s="57">
        <f>Výkony!B38</f>
        <v>0</v>
      </c>
      <c r="C41" s="13">
        <f>Výkony!C38</f>
        <v>0</v>
      </c>
      <c r="D41" s="14">
        <f>Výkony!D38</f>
        <v>0</v>
      </c>
      <c r="E41" s="15">
        <f>Výkony!E38</f>
        <v>0</v>
      </c>
      <c r="F41" s="16">
        <f>Výkony!F38</f>
        <v>0</v>
      </c>
      <c r="G41" s="17">
        <f>Výkony!G38</f>
        <v>0</v>
      </c>
      <c r="H41" s="18">
        <f>Výkony!H38</f>
        <v>0</v>
      </c>
      <c r="I41" s="12">
        <f>Výkony!I38</f>
        <v>0</v>
      </c>
      <c r="J41" s="6">
        <f>Výkony!J38</f>
        <v>0</v>
      </c>
      <c r="K41" s="6">
        <f>Výkony!K38</f>
        <v>0</v>
      </c>
      <c r="L41" s="59">
        <f>Výkony!L38</f>
        <v>0</v>
      </c>
    </row>
    <row r="42" spans="1:12" ht="23.1" customHeight="1">
      <c r="A42" s="56" t="s">
        <v>55</v>
      </c>
      <c r="B42" s="57" t="str">
        <f>Výkony!B13</f>
        <v>Křemen Petr</v>
      </c>
      <c r="C42" s="87">
        <f>Výkony!C13</f>
        <v>55</v>
      </c>
      <c r="D42" s="77">
        <f>Výkony!D13</f>
        <v>88</v>
      </c>
      <c r="E42" s="88">
        <f>Výkony!E13</f>
        <v>8</v>
      </c>
      <c r="F42" s="89">
        <f>Výkony!F13</f>
        <v>59</v>
      </c>
      <c r="G42" s="90">
        <f>Výkony!G13</f>
        <v>80</v>
      </c>
      <c r="H42" s="91">
        <f>Výkony!H13</f>
        <v>14</v>
      </c>
      <c r="I42" s="92">
        <f>Výkony!I13</f>
        <v>114</v>
      </c>
      <c r="J42" s="93">
        <f>Výkony!J13</f>
        <v>168</v>
      </c>
      <c r="K42" s="93">
        <f>Výkony!K13</f>
        <v>22</v>
      </c>
      <c r="L42" s="94">
        <f>Výkony!L13</f>
        <v>282</v>
      </c>
    </row>
    <row r="43" spans="1:12" ht="23.1" customHeight="1">
      <c r="A43" s="56" t="s">
        <v>56</v>
      </c>
      <c r="B43" s="57" t="str">
        <f>Výkony!B23</f>
        <v>Blažek Pavel</v>
      </c>
      <c r="C43" s="13">
        <f>Výkony!C23</f>
        <v>47</v>
      </c>
      <c r="D43" s="14">
        <f>Výkony!D23</f>
        <v>90</v>
      </c>
      <c r="E43" s="15">
        <f>Výkony!E23</f>
        <v>11</v>
      </c>
      <c r="F43" s="16">
        <f>Výkony!F23</f>
        <v>45</v>
      </c>
      <c r="G43" s="17">
        <f>Výkony!G23</f>
        <v>106</v>
      </c>
      <c r="H43" s="18">
        <f>Výkony!H23</f>
        <v>11</v>
      </c>
      <c r="I43" s="12">
        <f>Výkony!I23</f>
        <v>92</v>
      </c>
      <c r="J43" s="6">
        <f>Výkony!J23</f>
        <v>196</v>
      </c>
      <c r="K43" s="6">
        <f>Výkony!K23</f>
        <v>22</v>
      </c>
      <c r="L43" s="59">
        <f>Výkony!L23</f>
        <v>288</v>
      </c>
    </row>
    <row r="44" spans="1:12" ht="23.1" customHeight="1">
      <c r="A44" s="56" t="s">
        <v>57</v>
      </c>
      <c r="B44" s="57" t="str">
        <f>Výkony!B21</f>
        <v>Dvořák Miroslav</v>
      </c>
      <c r="C44" s="13">
        <f>Výkony!C21</f>
        <v>47</v>
      </c>
      <c r="D44" s="14">
        <f>Výkony!D21</f>
        <v>89</v>
      </c>
      <c r="E44" s="15">
        <f>Výkony!E21</f>
        <v>12</v>
      </c>
      <c r="F44" s="16">
        <f>Výkony!F21</f>
        <v>44</v>
      </c>
      <c r="G44" s="17">
        <f>Výkony!G21</f>
        <v>87</v>
      </c>
      <c r="H44" s="18">
        <f>Výkony!H21</f>
        <v>11</v>
      </c>
      <c r="I44" s="12">
        <f>Výkony!I21</f>
        <v>91</v>
      </c>
      <c r="J44" s="6">
        <f>Výkony!J21</f>
        <v>176</v>
      </c>
      <c r="K44" s="6">
        <f>Výkony!K21</f>
        <v>23</v>
      </c>
      <c r="L44" s="59">
        <f>Výkony!L21</f>
        <v>267</v>
      </c>
    </row>
  </sheetData>
  <sortState ref="B3:L44">
    <sortCondition descending="1" ref="L3:L44"/>
    <sortCondition descending="1" ref="J3:J44"/>
  </sortState>
  <mergeCells count="5">
    <mergeCell ref="A1:A2"/>
    <mergeCell ref="B1:B2"/>
    <mergeCell ref="C1:E1"/>
    <mergeCell ref="F1:H1"/>
    <mergeCell ref="I1:L1"/>
  </mergeCells>
  <phoneticPr fontId="0" type="noConversion"/>
  <conditionalFormatting sqref="C3:C44">
    <cfRule type="cellIs" dxfId="40" priority="7" operator="greaterThan">
      <formula>59</formula>
    </cfRule>
    <cfRule type="cellIs" dxfId="39" priority="8" operator="greaterThan">
      <formula>59</formula>
    </cfRule>
    <cfRule type="cellIs" dxfId="38" priority="9" operator="greaterThan">
      <formula>59</formula>
    </cfRule>
    <cfRule type="cellIs" dxfId="37" priority="20" operator="greaterThan">
      <formula>59</formula>
    </cfRule>
  </conditionalFormatting>
  <conditionalFormatting sqref="F3:F44">
    <cfRule type="cellIs" dxfId="36" priority="4" operator="greaterThan">
      <formula>59</formula>
    </cfRule>
    <cfRule type="cellIs" dxfId="35" priority="19" operator="greaterThan">
      <formula>59</formula>
    </cfRule>
  </conditionalFormatting>
  <conditionalFormatting sqref="D3:D44">
    <cfRule type="cellIs" dxfId="34" priority="6" operator="greaterThan">
      <formula>149</formula>
    </cfRule>
    <cfRule type="cellIs" dxfId="33" priority="16" operator="greaterThan">
      <formula>149</formula>
    </cfRule>
    <cfRule type="cellIs" dxfId="32" priority="18" operator="greaterThan">
      <formula>149</formula>
    </cfRule>
  </conditionalFormatting>
  <conditionalFormatting sqref="G3:G44">
    <cfRule type="cellIs" dxfId="31" priority="3" operator="greaterThan">
      <formula>149</formula>
    </cfRule>
    <cfRule type="cellIs" dxfId="30" priority="17" operator="greaterThan">
      <formula>149</formula>
    </cfRule>
  </conditionalFormatting>
  <conditionalFormatting sqref="E3:E44">
    <cfRule type="cellIs" dxfId="29" priority="5" operator="lessThan">
      <formula>1</formula>
    </cfRule>
    <cfRule type="cellIs" dxfId="28" priority="15" operator="equal">
      <formula>0</formula>
    </cfRule>
  </conditionalFormatting>
  <conditionalFormatting sqref="H3:H44">
    <cfRule type="cellIs" dxfId="27" priority="2" operator="lessThan">
      <formula>1</formula>
    </cfRule>
    <cfRule type="cellIs" dxfId="26" priority="14" operator="equal">
      <formula>0</formula>
    </cfRule>
  </conditionalFormatting>
  <conditionalFormatting sqref="I3:I44">
    <cfRule type="cellIs" dxfId="25" priority="13" operator="greaterThan">
      <formula>119</formula>
    </cfRule>
  </conditionalFormatting>
  <conditionalFormatting sqref="J3:J44">
    <cfRule type="cellIs" dxfId="24" priority="12" operator="greaterThan">
      <formula>299</formula>
    </cfRule>
  </conditionalFormatting>
  <conditionalFormatting sqref="K3:K44">
    <cfRule type="cellIs" dxfId="23" priority="11" operator="lessThan">
      <formula>3</formula>
    </cfRule>
  </conditionalFormatting>
  <conditionalFormatting sqref="L3:L44">
    <cfRule type="cellIs" dxfId="22" priority="1" operator="greaterThan">
      <formula>399</formula>
    </cfRule>
    <cfRule type="cellIs" dxfId="21" priority="10" operator="greaterThan">
      <formula>399</formula>
    </cfRule>
  </conditionalFormatting>
  <pageMargins left="0.70866141732283472" right="0.70866141732283472" top="0.19685039370078741" bottom="0.19685039370078741" header="0.39370078740157483" footer="0.59055118110236227"/>
  <pageSetup paperSize="9" scale="73" fitToHeight="0" orientation="portrait" r:id="rId1"/>
  <headerFooter>
    <oddHeader>&amp;C&amp;"-,Tučné"&amp;18Memoriál Václava Otradovce 2016 - výsledky jednotlivců</oddHeader>
    <oddFooter>&amp;C&amp;"-,Tučné"&amp;14Kuželna TJ Sokol Chotoviny, 17.08.2016 - 20.08.2016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5"/>
  <sheetViews>
    <sheetView zoomScale="80" zoomScaleNormal="80" workbookViewId="0">
      <pane ySplit="1" topLeftCell="A2" activePane="bottomLeft" state="frozen"/>
      <selection pane="bottomLeft" sqref="A1:I15"/>
    </sheetView>
  </sheetViews>
  <sheetFormatPr defaultColWidth="9.109375" defaultRowHeight="14.4" outlineLevelCol="1"/>
  <cols>
    <col min="1" max="1" width="10.6640625" style="42" customWidth="1"/>
    <col min="2" max="2" width="25.6640625" style="42" customWidth="1"/>
    <col min="3" max="3" width="25.6640625" style="4" customWidth="1" outlineLevel="1"/>
    <col min="4" max="4" width="10.33203125" style="4" customWidth="1" outlineLevel="1"/>
    <col min="5" max="5" width="25.6640625" style="4" customWidth="1" outlineLevel="1"/>
    <col min="6" max="6" width="10.33203125" style="4" customWidth="1" outlineLevel="1"/>
    <col min="7" max="7" width="25.6640625" style="4" customWidth="1" outlineLevel="1"/>
    <col min="8" max="8" width="10.33203125" style="4" customWidth="1" outlineLevel="1"/>
    <col min="9" max="9" width="20.44140625" style="42" customWidth="1"/>
    <col min="10" max="16384" width="9.109375" style="42"/>
  </cols>
  <sheetData>
    <row r="1" spans="1:9" ht="36.6" thickBot="1">
      <c r="A1" s="33" t="s">
        <v>63</v>
      </c>
      <c r="B1" s="34" t="s">
        <v>0</v>
      </c>
      <c r="C1" s="60" t="s">
        <v>67</v>
      </c>
      <c r="D1" s="61" t="s">
        <v>68</v>
      </c>
      <c r="E1" s="60" t="s">
        <v>69</v>
      </c>
      <c r="F1" s="61" t="s">
        <v>70</v>
      </c>
      <c r="G1" s="60" t="s">
        <v>71</v>
      </c>
      <c r="H1" s="61" t="s">
        <v>72</v>
      </c>
      <c r="I1" s="33" t="s">
        <v>64</v>
      </c>
    </row>
    <row r="2" spans="1:9" ht="39.9" customHeight="1">
      <c r="A2" s="35" t="s">
        <v>16</v>
      </c>
      <c r="B2" s="76" t="e">
        <f>Výkony!#REF!</f>
        <v>#REF!</v>
      </c>
      <c r="C2" s="62" t="e">
        <f>Výkony!#REF!</f>
        <v>#REF!</v>
      </c>
      <c r="D2" s="63" t="e">
        <f>Výkony!#REF!</f>
        <v>#REF!</v>
      </c>
      <c r="E2" s="64" t="e">
        <f>Výkony!#REF!</f>
        <v>#REF!</v>
      </c>
      <c r="F2" s="65" t="e">
        <f>Výkony!#REF!</f>
        <v>#REF!</v>
      </c>
      <c r="G2" s="66" t="e">
        <f>Výkony!#REF!</f>
        <v>#REF!</v>
      </c>
      <c r="H2" s="67" t="e">
        <f>Výkony!#REF!</f>
        <v>#REF!</v>
      </c>
      <c r="I2" s="37" t="e">
        <f>Výkony!#REF!</f>
        <v>#REF!</v>
      </c>
    </row>
    <row r="3" spans="1:9" ht="39.9" customHeight="1">
      <c r="A3" s="36" t="s">
        <v>17</v>
      </c>
      <c r="B3" s="47" t="str">
        <f>Výkony!A3</f>
        <v>TJ Sokol Chotoviny A</v>
      </c>
      <c r="C3" s="62" t="str">
        <f>Výkony!B3</f>
        <v>Svačina Jiří</v>
      </c>
      <c r="D3" s="68">
        <f>Výkony!L3</f>
        <v>349</v>
      </c>
      <c r="E3" s="69" t="str">
        <f>Výkony!B4</f>
        <v>Chobotský Jan</v>
      </c>
      <c r="F3" s="70">
        <f>Výkony!L4</f>
        <v>367</v>
      </c>
      <c r="G3" s="71" t="str">
        <f>Výkony!B5</f>
        <v>Makovcová A.</v>
      </c>
      <c r="H3" s="72">
        <f>Výkony!L5</f>
        <v>340</v>
      </c>
      <c r="I3" s="37">
        <f>Výkony!M3</f>
        <v>1056</v>
      </c>
    </row>
    <row r="4" spans="1:9" ht="39.9" customHeight="1">
      <c r="A4" s="36" t="s">
        <v>18</v>
      </c>
      <c r="B4" s="43" t="str">
        <f>Výkony!A30</f>
        <v>KK Lokomotiva Tábor A</v>
      </c>
      <c r="C4" s="73" t="str">
        <f>Výkony!B30</f>
        <v>Jelínek Borek</v>
      </c>
      <c r="D4" s="68">
        <f>Výkony!L30</f>
        <v>389</v>
      </c>
      <c r="E4" s="69" t="str">
        <f>Výkony!B31</f>
        <v>Aujezdský Dan</v>
      </c>
      <c r="F4" s="70">
        <f>Výkony!L31</f>
        <v>382</v>
      </c>
      <c r="G4" s="71" t="str">
        <f>Výkony!B32</f>
        <v>Chval Petr</v>
      </c>
      <c r="H4" s="72">
        <f>Výkony!L32</f>
        <v>384</v>
      </c>
      <c r="I4" s="37">
        <f>Výkony!M30</f>
        <v>1155</v>
      </c>
    </row>
    <row r="5" spans="1:9" ht="39.9" customHeight="1">
      <c r="A5" s="36" t="s">
        <v>19</v>
      </c>
      <c r="B5" s="43" t="str">
        <f>Výkony!A9</f>
        <v>TJ Sokol Chotoviny C</v>
      </c>
      <c r="C5" s="73" t="str">
        <f>Výkony!B9</f>
        <v>Kučerová Gábina</v>
      </c>
      <c r="D5" s="68">
        <f>Výkony!L9</f>
        <v>313</v>
      </c>
      <c r="E5" s="74" t="str">
        <f>Výkony!B10</f>
        <v>Svatošová Iva</v>
      </c>
      <c r="F5" s="70">
        <f>Výkony!L10</f>
        <v>351</v>
      </c>
      <c r="G5" s="71" t="str">
        <f>Výkony!B11</f>
        <v>Makovec Pavel</v>
      </c>
      <c r="H5" s="72">
        <f>Výkony!L11</f>
        <v>350</v>
      </c>
      <c r="I5" s="37">
        <f>Výkony!M9</f>
        <v>1014</v>
      </c>
    </row>
    <row r="6" spans="1:9" ht="39.9" customHeight="1">
      <c r="A6" s="36" t="s">
        <v>20</v>
      </c>
      <c r="B6" s="43" t="str">
        <f>Výkony!A15</f>
        <v>TJ Sokol Chotoviny E</v>
      </c>
      <c r="C6" s="73" t="str">
        <f>Výkony!B15</f>
        <v>Bartoň Jan</v>
      </c>
      <c r="D6" s="68">
        <f>Výkony!L15</f>
        <v>337</v>
      </c>
      <c r="E6" s="69" t="str">
        <f>Výkony!B16</f>
        <v>Hrstka Libor</v>
      </c>
      <c r="F6" s="70">
        <f>Výkony!L16</f>
        <v>381</v>
      </c>
      <c r="G6" s="71" t="str">
        <f>Výkony!B17</f>
        <v>Hein Zbyněk</v>
      </c>
      <c r="H6" s="72">
        <f>Výkony!L17</f>
        <v>0</v>
      </c>
      <c r="I6" s="37">
        <f>Výkony!M15</f>
        <v>718</v>
      </c>
    </row>
    <row r="7" spans="1:9" ht="39.9" customHeight="1">
      <c r="A7" s="36" t="s">
        <v>21</v>
      </c>
      <c r="B7" s="43">
        <f>Výkony!A36</f>
        <v>0</v>
      </c>
      <c r="C7" s="73">
        <f>Výkony!B36</f>
        <v>0</v>
      </c>
      <c r="D7" s="68">
        <f>Výkony!L36</f>
        <v>0</v>
      </c>
      <c r="E7" s="69">
        <f>Výkony!B37</f>
        <v>0</v>
      </c>
      <c r="F7" s="70">
        <f>Výkony!L37</f>
        <v>0</v>
      </c>
      <c r="G7" s="71">
        <f>Výkony!B38</f>
        <v>0</v>
      </c>
      <c r="H7" s="72">
        <f>Výkony!L38</f>
        <v>0</v>
      </c>
      <c r="I7" s="37">
        <f>Výkony!M36</f>
        <v>0</v>
      </c>
    </row>
    <row r="8" spans="1:9" ht="39.9" customHeight="1">
      <c r="A8" s="36" t="s">
        <v>22</v>
      </c>
      <c r="B8" s="43" t="str">
        <f>Výkony!A33</f>
        <v>KK Lokomotiva Tábor B</v>
      </c>
      <c r="C8" s="73" t="str">
        <f>Výkony!B33</f>
        <v>Smažík Karel</v>
      </c>
      <c r="D8" s="68">
        <f>Výkony!L33</f>
        <v>375</v>
      </c>
      <c r="E8" s="69" t="str">
        <f>Výkony!B34</f>
        <v>Kášek David</v>
      </c>
      <c r="F8" s="70">
        <f>Výkony!L34</f>
        <v>393</v>
      </c>
      <c r="G8" s="71" t="str">
        <f>Výkony!B35</f>
        <v>Mihál Jaroslav</v>
      </c>
      <c r="H8" s="72">
        <f>Výkony!L35</f>
        <v>347</v>
      </c>
      <c r="I8" s="37">
        <f>Výkony!M33</f>
        <v>1115</v>
      </c>
    </row>
    <row r="9" spans="1:9" ht="39.9" customHeight="1">
      <c r="A9" s="36" t="s">
        <v>23</v>
      </c>
      <c r="B9" s="43" t="e">
        <f>Výkony!#REF!</f>
        <v>#REF!</v>
      </c>
      <c r="C9" s="73" t="e">
        <f>Výkony!#REF!</f>
        <v>#REF!</v>
      </c>
      <c r="D9" s="68" t="e">
        <f>Výkony!#REF!</f>
        <v>#REF!</v>
      </c>
      <c r="E9" s="69" t="e">
        <f>Výkony!#REF!</f>
        <v>#REF!</v>
      </c>
      <c r="F9" s="70" t="e">
        <f>Výkony!#REF!</f>
        <v>#REF!</v>
      </c>
      <c r="G9" s="71" t="e">
        <f>Výkony!#REF!</f>
        <v>#REF!</v>
      </c>
      <c r="H9" s="72" t="e">
        <f>Výkony!#REF!</f>
        <v>#REF!</v>
      </c>
      <c r="I9" s="37" t="e">
        <f>Výkony!#REF!</f>
        <v>#REF!</v>
      </c>
    </row>
    <row r="10" spans="1:9" ht="39.9" customHeight="1">
      <c r="A10" s="36" t="s">
        <v>24</v>
      </c>
      <c r="B10" s="75" t="str">
        <f>Výkony!A6</f>
        <v>TJ Sokol Chotoviny B</v>
      </c>
      <c r="C10" s="73" t="str">
        <f>Výkony!B6</f>
        <v>Křemenová Lenka</v>
      </c>
      <c r="D10" s="68">
        <f>Výkony!L6</f>
        <v>373</v>
      </c>
      <c r="E10" s="69" t="str">
        <f>Výkony!B7</f>
        <v>Křemenová Lenka ml.</v>
      </c>
      <c r="F10" s="70">
        <f>Výkony!L7</f>
        <v>332</v>
      </c>
      <c r="G10" s="71" t="str">
        <f>Výkony!B8</f>
        <v>Křemenová Martina</v>
      </c>
      <c r="H10" s="72">
        <f>Výkony!L8</f>
        <v>346</v>
      </c>
      <c r="I10" s="37">
        <f>Výkony!M6</f>
        <v>1051</v>
      </c>
    </row>
    <row r="11" spans="1:9" ht="39.9" customHeight="1">
      <c r="A11" s="36" t="s">
        <v>25</v>
      </c>
      <c r="B11" s="43" t="str">
        <f>Výkony!A18</f>
        <v>TJ Sokol Chýnov A</v>
      </c>
      <c r="C11" s="73" t="str">
        <f>Výkony!B18</f>
        <v>Petrů Thea</v>
      </c>
      <c r="D11" s="68">
        <f>Výkony!L18</f>
        <v>315</v>
      </c>
      <c r="E11" s="69" t="str">
        <f>Výkony!B19</f>
        <v>Dvořák Jiří</v>
      </c>
      <c r="F11" s="70">
        <f>Výkony!L19</f>
        <v>383</v>
      </c>
      <c r="G11" s="71" t="str">
        <f>Výkony!B20</f>
        <v>Petrů Pavel</v>
      </c>
      <c r="H11" s="72">
        <f>Výkony!L20</f>
        <v>458</v>
      </c>
      <c r="I11" s="37">
        <f>Výkony!M18</f>
        <v>1156</v>
      </c>
    </row>
    <row r="12" spans="1:9" ht="39.9" customHeight="1">
      <c r="A12" s="36" t="s">
        <v>26</v>
      </c>
      <c r="B12" s="43" t="str">
        <f>Výkony!A24</f>
        <v>TJ Sokol Chotoviny F</v>
      </c>
      <c r="C12" s="73" t="str">
        <f>Výkony!B24</f>
        <v>Otradovec Petr</v>
      </c>
      <c r="D12" s="68">
        <f>Výkony!L24</f>
        <v>347</v>
      </c>
      <c r="E12" s="69" t="str">
        <f>Výkony!B25</f>
        <v>Děd Petr</v>
      </c>
      <c r="F12" s="70">
        <f>Výkony!L25</f>
        <v>330</v>
      </c>
      <c r="G12" s="71" t="str">
        <f>Výkony!B26</f>
        <v>Šmejkal Ladislav</v>
      </c>
      <c r="H12" s="72">
        <f>Výkony!L26</f>
        <v>360</v>
      </c>
      <c r="I12" s="37">
        <f>Výkony!M24</f>
        <v>1037</v>
      </c>
    </row>
    <row r="13" spans="1:9" ht="39.9" customHeight="1">
      <c r="A13" s="36" t="s">
        <v>27</v>
      </c>
      <c r="B13" s="43" t="str">
        <f>Výkony!A27</f>
        <v xml:space="preserve">TJ Sokol Chýnov B </v>
      </c>
      <c r="C13" s="73" t="str">
        <f>Výkony!B27</f>
        <v>Peroutková Hana</v>
      </c>
      <c r="D13" s="68">
        <f>Výkony!L27</f>
        <v>327</v>
      </c>
      <c r="E13" s="69" t="str">
        <f>Výkony!B28</f>
        <v>Návarová Věra</v>
      </c>
      <c r="F13" s="70">
        <f>Výkony!L28</f>
        <v>348</v>
      </c>
      <c r="G13" s="71" t="str">
        <f>Výkony!B29</f>
        <v>Kovandová Alena</v>
      </c>
      <c r="H13" s="72">
        <f>Výkony!L29</f>
        <v>355</v>
      </c>
      <c r="I13" s="37">
        <f>Výkony!M27</f>
        <v>1030</v>
      </c>
    </row>
    <row r="14" spans="1:9" ht="39.9" customHeight="1">
      <c r="A14" s="36" t="s">
        <v>28</v>
      </c>
      <c r="B14" s="43" t="str">
        <f>Výkony!A12</f>
        <v>TJ Sokol Chotoviny D</v>
      </c>
      <c r="C14" s="73" t="str">
        <f>Výkony!B12</f>
        <v>Bartoň David</v>
      </c>
      <c r="D14" s="68">
        <f>Výkony!L12</f>
        <v>324</v>
      </c>
      <c r="E14" s="69" t="str">
        <f>Výkony!B13</f>
        <v>Křemen Petr</v>
      </c>
      <c r="F14" s="70">
        <f>Výkony!L13</f>
        <v>282</v>
      </c>
      <c r="G14" s="71" t="str">
        <f>Výkony!B14</f>
        <v>Vacko Miroslav</v>
      </c>
      <c r="H14" s="72">
        <f>Výkony!L14</f>
        <v>313</v>
      </c>
      <c r="I14" s="37">
        <f>Výkony!M12</f>
        <v>919</v>
      </c>
    </row>
    <row r="15" spans="1:9" ht="39.9" customHeight="1">
      <c r="A15" s="36" t="s">
        <v>29</v>
      </c>
      <c r="B15" s="43" t="str">
        <f>Výkony!A21</f>
        <v>TJ Silon Sezimovo Ústí</v>
      </c>
      <c r="C15" s="73" t="str">
        <f>Výkony!B21</f>
        <v>Dvořák Miroslav</v>
      </c>
      <c r="D15" s="68">
        <f>Výkony!L21</f>
        <v>267</v>
      </c>
      <c r="E15" s="69" t="str">
        <f>Výkony!B22</f>
        <v>Vrbík Pavel</v>
      </c>
      <c r="F15" s="70">
        <f>Výkony!L22</f>
        <v>338</v>
      </c>
      <c r="G15" s="71" t="str">
        <f>Výkony!B23</f>
        <v>Blažek Pavel</v>
      </c>
      <c r="H15" s="72">
        <f>Výkony!L23</f>
        <v>288</v>
      </c>
      <c r="I15" s="37">
        <f>Výkony!M21</f>
        <v>893</v>
      </c>
    </row>
  </sheetData>
  <sortState ref="B2:I15">
    <sortCondition descending="1" ref="I2:I15"/>
  </sortState>
  <phoneticPr fontId="0" type="noConversion"/>
  <conditionalFormatting sqref="D2:D15">
    <cfRule type="cellIs" dxfId="20" priority="4" operator="greaterThan">
      <formula>399</formula>
    </cfRule>
    <cfRule type="cellIs" dxfId="19" priority="8" operator="greaterThan">
      <formula>399</formula>
    </cfRule>
  </conditionalFormatting>
  <conditionalFormatting sqref="F2:F15">
    <cfRule type="cellIs" dxfId="18" priority="3" operator="greaterThan">
      <formula>399</formula>
    </cfRule>
    <cfRule type="cellIs" dxfId="17" priority="7" operator="greaterThan">
      <formula>399</formula>
    </cfRule>
  </conditionalFormatting>
  <conditionalFormatting sqref="H2:H15">
    <cfRule type="cellIs" dxfId="16" priority="2" operator="greaterThan">
      <formula>399</formula>
    </cfRule>
    <cfRule type="cellIs" dxfId="15" priority="6" operator="greaterThan">
      <formula>399</formula>
    </cfRule>
  </conditionalFormatting>
  <conditionalFormatting sqref="I2:I15">
    <cfRule type="cellIs" dxfId="14" priority="1" operator="greaterThan">
      <formula>1199</formula>
    </cfRule>
    <cfRule type="cellIs" dxfId="13" priority="5" operator="greaterThan">
      <formula>1199</formula>
    </cfRule>
  </conditionalFormatting>
  <pageMargins left="0.70866141732283472" right="0.70866141732283472" top="0.98425196850393704" bottom="0.78740157480314965" header="0.39370078740157483" footer="0.51181102362204722"/>
  <pageSetup paperSize="9" scale="77" orientation="landscape" r:id="rId1"/>
  <headerFooter>
    <oddHeader>&amp;C&amp;"-,Tučné"&amp;18Memoriál Václava Otradovce 2016 - výsledky družstev</oddHeader>
    <oddFooter>&amp;C&amp;"-,Tučné"&amp;14Kuželna TJ Sokol Chotoviny, 17.08.2016 - 20.08.2016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Výkony</vt:lpstr>
      <vt:lpstr>Pořadí jednotlivců</vt:lpstr>
      <vt:lpstr>Pořadí družstev</vt:lpstr>
      <vt:lpstr>'Pořadí jednotlivců'!Názvy_tisku</vt:lpstr>
      <vt:lpstr>Výkony!Názvy_tisku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Obchod asist</dc:creator>
  <cp:lastModifiedBy>Dell</cp:lastModifiedBy>
  <cp:lastPrinted>2017-08-18T20:00:27Z</cp:lastPrinted>
  <dcterms:created xsi:type="dcterms:W3CDTF">2011-09-05T09:06:34Z</dcterms:created>
  <dcterms:modified xsi:type="dcterms:W3CDTF">2017-08-18T20:04:50Z</dcterms:modified>
</cp:coreProperties>
</file>