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60" yWindow="60" windowWidth="15480" windowHeight="10740"/>
  </bookViews>
  <sheets>
    <sheet name="Výkony" sheetId="1" r:id="rId1"/>
    <sheet name="Pořadí jednotlivců" sheetId="2" r:id="rId2"/>
    <sheet name="Pořadí družstev" sheetId="3" r:id="rId3"/>
  </sheets>
  <definedNames>
    <definedName name="_xlnm.Print_Titles" localSheetId="1">'Pořadí jednotlivců'!$1:$2</definedName>
    <definedName name="_xlnm.Print_Titles" localSheetId="0">Výkony!$1:$2</definedName>
  </definedNames>
  <calcPr calcId="124519"/>
</workbook>
</file>

<file path=xl/calcChain.xml><?xml version="1.0" encoding="utf-8"?>
<calcChain xmlns="http://schemas.openxmlformats.org/spreadsheetml/2006/main">
  <c r="B19" i="2"/>
  <c r="G4" i="3" l="1"/>
  <c r="E4"/>
  <c r="C4"/>
  <c r="G8"/>
  <c r="E8"/>
  <c r="C8"/>
  <c r="G3"/>
  <c r="E3"/>
  <c r="C3"/>
  <c r="G5"/>
  <c r="E5"/>
  <c r="C5"/>
  <c r="G12"/>
  <c r="E12"/>
  <c r="C12"/>
  <c r="G15"/>
  <c r="E15"/>
  <c r="C15"/>
  <c r="G2"/>
  <c r="E2"/>
  <c r="C2"/>
  <c r="G7"/>
  <c r="E7"/>
  <c r="C7"/>
  <c r="G6"/>
  <c r="E6"/>
  <c r="C6"/>
  <c r="G9"/>
  <c r="E9"/>
  <c r="C9"/>
  <c r="G10"/>
  <c r="E10"/>
  <c r="C10"/>
  <c r="G14"/>
  <c r="E14"/>
  <c r="C14"/>
  <c r="G13"/>
  <c r="E13"/>
  <c r="C13"/>
  <c r="G11"/>
  <c r="E11"/>
  <c r="C11"/>
  <c r="B4"/>
  <c r="B8"/>
  <c r="B3"/>
  <c r="B5"/>
  <c r="B12"/>
  <c r="B15"/>
  <c r="B2"/>
  <c r="B7"/>
  <c r="B6"/>
  <c r="B9"/>
  <c r="B10"/>
  <c r="B14"/>
  <c r="B13"/>
  <c r="B11"/>
  <c r="H18" i="2"/>
  <c r="G18"/>
  <c r="F18"/>
  <c r="E18"/>
  <c r="D18"/>
  <c r="C18"/>
  <c r="H23"/>
  <c r="G23"/>
  <c r="F23"/>
  <c r="E23"/>
  <c r="D23"/>
  <c r="C23"/>
  <c r="H11"/>
  <c r="G11"/>
  <c r="F11"/>
  <c r="E11"/>
  <c r="D11"/>
  <c r="C11"/>
  <c r="H7"/>
  <c r="G7"/>
  <c r="F7"/>
  <c r="E7"/>
  <c r="D7"/>
  <c r="C7"/>
  <c r="H34"/>
  <c r="G34"/>
  <c r="F34"/>
  <c r="E34"/>
  <c r="D34"/>
  <c r="C34"/>
  <c r="H25"/>
  <c r="G25"/>
  <c r="F25"/>
  <c r="E25"/>
  <c r="D25"/>
  <c r="C25"/>
  <c r="H4"/>
  <c r="G4"/>
  <c r="F4"/>
  <c r="E4"/>
  <c r="D4"/>
  <c r="C4"/>
  <c r="H16"/>
  <c r="G16"/>
  <c r="F16"/>
  <c r="E16"/>
  <c r="D16"/>
  <c r="C16"/>
  <c r="H14"/>
  <c r="G14"/>
  <c r="F14"/>
  <c r="E14"/>
  <c r="D14"/>
  <c r="C14"/>
  <c r="H15"/>
  <c r="G15"/>
  <c r="F15"/>
  <c r="E15"/>
  <c r="D15"/>
  <c r="C15"/>
  <c r="H31"/>
  <c r="G31"/>
  <c r="F31"/>
  <c r="E31"/>
  <c r="D31"/>
  <c r="C31"/>
  <c r="H9"/>
  <c r="G9"/>
  <c r="F9"/>
  <c r="E9"/>
  <c r="D9"/>
  <c r="C9"/>
  <c r="H26"/>
  <c r="G26"/>
  <c r="F26"/>
  <c r="E26"/>
  <c r="D26"/>
  <c r="C26"/>
  <c r="H17"/>
  <c r="G17"/>
  <c r="F17"/>
  <c r="E17"/>
  <c r="D17"/>
  <c r="C17"/>
  <c r="H42"/>
  <c r="G42"/>
  <c r="F42"/>
  <c r="E42"/>
  <c r="D42"/>
  <c r="C42"/>
  <c r="H39"/>
  <c r="G39"/>
  <c r="F39"/>
  <c r="E39"/>
  <c r="D39"/>
  <c r="C39"/>
  <c r="H20"/>
  <c r="G20"/>
  <c r="F20"/>
  <c r="E20"/>
  <c r="D20"/>
  <c r="C20"/>
  <c r="H44"/>
  <c r="G44"/>
  <c r="F44"/>
  <c r="E44"/>
  <c r="D44"/>
  <c r="C44"/>
  <c r="H5"/>
  <c r="G5"/>
  <c r="F5"/>
  <c r="E5"/>
  <c r="D5"/>
  <c r="C5"/>
  <c r="H22"/>
  <c r="G22"/>
  <c r="F22"/>
  <c r="E22"/>
  <c r="D22"/>
  <c r="C22"/>
  <c r="H3"/>
  <c r="G3"/>
  <c r="F3"/>
  <c r="E3"/>
  <c r="D3"/>
  <c r="C3"/>
  <c r="H30"/>
  <c r="G30"/>
  <c r="F30"/>
  <c r="E30"/>
  <c r="D30"/>
  <c r="C30"/>
  <c r="H24"/>
  <c r="G24"/>
  <c r="F24"/>
  <c r="E24"/>
  <c r="D24"/>
  <c r="C24"/>
  <c r="H8"/>
  <c r="G8"/>
  <c r="F8"/>
  <c r="E8"/>
  <c r="D8"/>
  <c r="C8"/>
  <c r="H13"/>
  <c r="G13"/>
  <c r="F13"/>
  <c r="E13"/>
  <c r="D13"/>
  <c r="C13"/>
  <c r="H6"/>
  <c r="G6"/>
  <c r="F6"/>
  <c r="E6"/>
  <c r="D6"/>
  <c r="C6"/>
  <c r="H43"/>
  <c r="G43"/>
  <c r="F43"/>
  <c r="E43"/>
  <c r="D43"/>
  <c r="C43"/>
  <c r="H10"/>
  <c r="G10"/>
  <c r="F10"/>
  <c r="E10"/>
  <c r="D10"/>
  <c r="C10"/>
  <c r="H36"/>
  <c r="G36"/>
  <c r="F36"/>
  <c r="E36"/>
  <c r="D36"/>
  <c r="C36"/>
  <c r="H32"/>
  <c r="G32"/>
  <c r="F32"/>
  <c r="E32"/>
  <c r="D32"/>
  <c r="C32"/>
  <c r="H12"/>
  <c r="G12"/>
  <c r="F12"/>
  <c r="E12"/>
  <c r="D12"/>
  <c r="C12"/>
  <c r="H41"/>
  <c r="G41"/>
  <c r="F41"/>
  <c r="E41"/>
  <c r="D41"/>
  <c r="C41"/>
  <c r="H28"/>
  <c r="G28"/>
  <c r="F28"/>
  <c r="E28"/>
  <c r="D28"/>
  <c r="C28"/>
  <c r="H29"/>
  <c r="G29"/>
  <c r="F29"/>
  <c r="E29"/>
  <c r="D29"/>
  <c r="C29"/>
  <c r="H37"/>
  <c r="G37"/>
  <c r="F37"/>
  <c r="E37"/>
  <c r="D37"/>
  <c r="C37"/>
  <c r="H33"/>
  <c r="G33"/>
  <c r="F33"/>
  <c r="E33"/>
  <c r="D33"/>
  <c r="C33"/>
  <c r="H40"/>
  <c r="G40"/>
  <c r="F40"/>
  <c r="E40"/>
  <c r="D40"/>
  <c r="C40"/>
  <c r="H21"/>
  <c r="G21"/>
  <c r="F21"/>
  <c r="E21"/>
  <c r="D21"/>
  <c r="C21"/>
  <c r="H35"/>
  <c r="G35"/>
  <c r="F35"/>
  <c r="E35"/>
  <c r="D35"/>
  <c r="C35"/>
  <c r="H19"/>
  <c r="G19"/>
  <c r="F19"/>
  <c r="E19"/>
  <c r="D19"/>
  <c r="C19"/>
  <c r="H27"/>
  <c r="G27"/>
  <c r="F27"/>
  <c r="E27"/>
  <c r="D27"/>
  <c r="C27"/>
  <c r="H38"/>
  <c r="G38"/>
  <c r="F38"/>
  <c r="E38"/>
  <c r="D38"/>
  <c r="C38"/>
  <c r="B18"/>
  <c r="B23"/>
  <c r="B11"/>
  <c r="B7"/>
  <c r="B34"/>
  <c r="B25"/>
  <c r="B4"/>
  <c r="B16"/>
  <c r="B14"/>
  <c r="B15"/>
  <c r="B31"/>
  <c r="B9"/>
  <c r="B26"/>
  <c r="B17"/>
  <c r="B42"/>
  <c r="B39"/>
  <c r="B20"/>
  <c r="B44"/>
  <c r="B5"/>
  <c r="B22"/>
  <c r="B3"/>
  <c r="B30"/>
  <c r="B24"/>
  <c r="B8"/>
  <c r="B13"/>
  <c r="B6"/>
  <c r="B43"/>
  <c r="B10"/>
  <c r="B36"/>
  <c r="B32"/>
  <c r="B12"/>
  <c r="B41"/>
  <c r="B28"/>
  <c r="B29"/>
  <c r="B37"/>
  <c r="B33"/>
  <c r="B40"/>
  <c r="B21"/>
  <c r="B35"/>
  <c r="B27"/>
  <c r="B38"/>
  <c r="K44" i="1"/>
  <c r="K18" i="2" s="1"/>
  <c r="K43" i="1"/>
  <c r="K23" i="2" s="1"/>
  <c r="K42" i="1"/>
  <c r="K11" i="2" s="1"/>
  <c r="K41" i="1"/>
  <c r="K7" i="2" s="1"/>
  <c r="K40" i="1"/>
  <c r="K34" i="2" s="1"/>
  <c r="K39" i="1"/>
  <c r="K25" i="2" s="1"/>
  <c r="K38" i="1"/>
  <c r="K4" i="2" s="1"/>
  <c r="K37" i="1"/>
  <c r="K16" i="2" s="1"/>
  <c r="K36" i="1"/>
  <c r="K14" i="2" s="1"/>
  <c r="K35" i="1"/>
  <c r="K15" i="2" s="1"/>
  <c r="K34" i="1"/>
  <c r="K31" i="2" s="1"/>
  <c r="K33" i="1"/>
  <c r="K9" i="2" s="1"/>
  <c r="K32" i="1"/>
  <c r="K26" i="2" s="1"/>
  <c r="K31" i="1"/>
  <c r="K17" i="2" s="1"/>
  <c r="K30" i="1"/>
  <c r="K42" i="2" s="1"/>
  <c r="K29" i="1"/>
  <c r="K39" i="2" s="1"/>
  <c r="K28" i="1"/>
  <c r="K20" i="2" s="1"/>
  <c r="K27" i="1"/>
  <c r="K44" i="2" s="1"/>
  <c r="K26" i="1"/>
  <c r="K5" i="2" s="1"/>
  <c r="K25" i="1"/>
  <c r="K22" i="2" s="1"/>
  <c r="K24" i="1"/>
  <c r="K3" i="2" s="1"/>
  <c r="K23" i="1"/>
  <c r="K30" i="2" s="1"/>
  <c r="K22" i="1"/>
  <c r="K24" i="2" s="1"/>
  <c r="K21" i="1"/>
  <c r="K8" i="2" s="1"/>
  <c r="K20" i="1"/>
  <c r="K13" i="2" s="1"/>
  <c r="K19" i="1"/>
  <c r="K6" i="2" s="1"/>
  <c r="K18" i="1"/>
  <c r="K43" i="2" s="1"/>
  <c r="K17" i="1"/>
  <c r="K10" i="2" s="1"/>
  <c r="K16" i="1"/>
  <c r="K36" i="2" s="1"/>
  <c r="K15" i="1"/>
  <c r="K32" i="2" s="1"/>
  <c r="K14" i="1"/>
  <c r="K12" i="2" s="1"/>
  <c r="K13" i="1"/>
  <c r="K41" i="2" s="1"/>
  <c r="K12" i="1"/>
  <c r="K28" i="2" s="1"/>
  <c r="K11" i="1"/>
  <c r="K29" i="2" s="1"/>
  <c r="K10" i="1"/>
  <c r="K37" i="2" s="1"/>
  <c r="K9" i="1"/>
  <c r="K33" i="2" s="1"/>
  <c r="K8" i="1"/>
  <c r="K40" i="2" s="1"/>
  <c r="K7" i="1"/>
  <c r="K21" i="2" s="1"/>
  <c r="K6" i="1"/>
  <c r="K35" i="2" s="1"/>
  <c r="K5" i="1"/>
  <c r="K19" i="2" s="1"/>
  <c r="K4" i="1"/>
  <c r="K27" i="2" s="1"/>
  <c r="J44" i="1"/>
  <c r="J18" i="2" s="1"/>
  <c r="J43" i="1"/>
  <c r="J23" i="2" s="1"/>
  <c r="J42" i="1"/>
  <c r="J11" i="2" s="1"/>
  <c r="J41" i="1"/>
  <c r="J7" i="2" s="1"/>
  <c r="J40" i="1"/>
  <c r="J34" i="2" s="1"/>
  <c r="J39" i="1"/>
  <c r="J25" i="2" s="1"/>
  <c r="J38" i="1"/>
  <c r="J4" i="2" s="1"/>
  <c r="J37" i="1"/>
  <c r="J16" i="2" s="1"/>
  <c r="J36" i="1"/>
  <c r="J14" i="2" s="1"/>
  <c r="J35" i="1"/>
  <c r="J15" i="2" s="1"/>
  <c r="J34" i="1"/>
  <c r="J31" i="2" s="1"/>
  <c r="J33" i="1"/>
  <c r="J9" i="2" s="1"/>
  <c r="J32" i="1"/>
  <c r="J26" i="2" s="1"/>
  <c r="J31" i="1"/>
  <c r="J17" i="2" s="1"/>
  <c r="J30" i="1"/>
  <c r="J29"/>
  <c r="J39" i="2" s="1"/>
  <c r="J28" i="1"/>
  <c r="J20" i="2" s="1"/>
  <c r="J27" i="1"/>
  <c r="J44" i="2" s="1"/>
  <c r="J26" i="1"/>
  <c r="J5" i="2" s="1"/>
  <c r="J25" i="1"/>
  <c r="J22" i="2" s="1"/>
  <c r="J24" i="1"/>
  <c r="J3" i="2" s="1"/>
  <c r="J23" i="1"/>
  <c r="J30" i="2" s="1"/>
  <c r="J22" i="1"/>
  <c r="J24" i="2" s="1"/>
  <c r="J21" i="1"/>
  <c r="J8" i="2" s="1"/>
  <c r="J20" i="1"/>
  <c r="J13" i="2" s="1"/>
  <c r="J19" i="1"/>
  <c r="J6" i="2" s="1"/>
  <c r="J18" i="1"/>
  <c r="J17"/>
  <c r="J10" i="2" s="1"/>
  <c r="J16" i="1"/>
  <c r="J36" i="2" s="1"/>
  <c r="J15" i="1"/>
  <c r="J32" i="2" s="1"/>
  <c r="J14" i="1"/>
  <c r="J12" i="2" s="1"/>
  <c r="J13" i="1"/>
  <c r="J41" i="2" s="1"/>
  <c r="J12" i="1"/>
  <c r="J28" i="2" s="1"/>
  <c r="J11" i="1"/>
  <c r="J29" i="2" s="1"/>
  <c r="J10" i="1"/>
  <c r="J9"/>
  <c r="J33" i="2" s="1"/>
  <c r="J8" i="1"/>
  <c r="J40" i="2" s="1"/>
  <c r="J7" i="1"/>
  <c r="J21" i="2" s="1"/>
  <c r="J6" i="1"/>
  <c r="J35" i="2" s="1"/>
  <c r="J5" i="1"/>
  <c r="J19" i="2" s="1"/>
  <c r="J4" i="1"/>
  <c r="J27" i="2" s="1"/>
  <c r="I44" i="1"/>
  <c r="I43"/>
  <c r="I23" i="2" s="1"/>
  <c r="I42" i="1"/>
  <c r="I11" i="2" s="1"/>
  <c r="I41" i="1"/>
  <c r="I7" i="2" s="1"/>
  <c r="I40" i="1"/>
  <c r="I39"/>
  <c r="I25" i="2" s="1"/>
  <c r="I38" i="1"/>
  <c r="I4" i="2" s="1"/>
  <c r="I37" i="1"/>
  <c r="I36"/>
  <c r="I35"/>
  <c r="I15" i="2" s="1"/>
  <c r="I34" i="1"/>
  <c r="I31" i="2" s="1"/>
  <c r="I33" i="1"/>
  <c r="I32"/>
  <c r="I31"/>
  <c r="I17" i="2" s="1"/>
  <c r="I30" i="1"/>
  <c r="I42" i="2" s="1"/>
  <c r="I29" i="1"/>
  <c r="I28"/>
  <c r="I27"/>
  <c r="I44" i="2" s="1"/>
  <c r="I26" i="1"/>
  <c r="I5" i="2" s="1"/>
  <c r="I25" i="1"/>
  <c r="I24"/>
  <c r="I23"/>
  <c r="I30" i="2" s="1"/>
  <c r="I22" i="1"/>
  <c r="I24" i="2" s="1"/>
  <c r="I21" i="1"/>
  <c r="I20"/>
  <c r="I13" i="2" s="1"/>
  <c r="I19" i="1"/>
  <c r="I6" i="2" s="1"/>
  <c r="I18" i="1"/>
  <c r="I43" i="2" s="1"/>
  <c r="I17" i="1"/>
  <c r="I16"/>
  <c r="I15"/>
  <c r="I32" i="2" s="1"/>
  <c r="I14" i="1"/>
  <c r="I12" i="2" s="1"/>
  <c r="I13" i="1"/>
  <c r="I12"/>
  <c r="I11"/>
  <c r="I29" i="2" s="1"/>
  <c r="I10" i="1"/>
  <c r="I37" i="2" s="1"/>
  <c r="I9" i="1"/>
  <c r="L9" s="1"/>
  <c r="L33" i="2" s="1"/>
  <c r="I8" i="1"/>
  <c r="I7"/>
  <c r="I21" i="2" s="1"/>
  <c r="I6" i="1"/>
  <c r="I35" i="2" s="1"/>
  <c r="I5" i="1"/>
  <c r="I4"/>
  <c r="K3"/>
  <c r="K38" i="2" s="1"/>
  <c r="J3" i="1"/>
  <c r="J38" i="2" s="1"/>
  <c r="I3" i="1"/>
  <c r="I38" i="2" s="1"/>
  <c r="L13" i="1" l="1"/>
  <c r="L41" i="2" s="1"/>
  <c r="L5" i="1"/>
  <c r="L19" i="2" s="1"/>
  <c r="D14" i="3"/>
  <c r="L4" i="1"/>
  <c r="L8"/>
  <c r="L12"/>
  <c r="L16"/>
  <c r="L24"/>
  <c r="L28"/>
  <c r="L32"/>
  <c r="L36"/>
  <c r="L40"/>
  <c r="L44"/>
  <c r="L17"/>
  <c r="L21"/>
  <c r="L25"/>
  <c r="L29"/>
  <c r="L33"/>
  <c r="L37"/>
  <c r="I19" i="2"/>
  <c r="I8"/>
  <c r="I16"/>
  <c r="I10"/>
  <c r="I9"/>
  <c r="I41"/>
  <c r="I39"/>
  <c r="L10" i="1"/>
  <c r="L18"/>
  <c r="I33" i="2"/>
  <c r="I22"/>
  <c r="I27"/>
  <c r="I40"/>
  <c r="I28"/>
  <c r="I36"/>
  <c r="I3"/>
  <c r="I20"/>
  <c r="I26"/>
  <c r="I14"/>
  <c r="I34"/>
  <c r="I18"/>
  <c r="L39" i="1"/>
  <c r="L43"/>
  <c r="L30"/>
  <c r="J37" i="2"/>
  <c r="J43"/>
  <c r="J42"/>
  <c r="L3" i="1"/>
  <c r="D11" i="3" s="1"/>
  <c r="L6" i="1"/>
  <c r="L14"/>
  <c r="L22"/>
  <c r="L26"/>
  <c r="L34"/>
  <c r="F5" i="3" s="1"/>
  <c r="L38" i="1"/>
  <c r="H3" i="3" s="1"/>
  <c r="L41" i="1"/>
  <c r="H8" i="3" s="1"/>
  <c r="L7" i="1"/>
  <c r="F13" i="3" s="1"/>
  <c r="L11" i="1"/>
  <c r="L15"/>
  <c r="D9" i="3" s="1"/>
  <c r="L19" i="1"/>
  <c r="L23"/>
  <c r="H7" i="3" s="1"/>
  <c r="L27" i="1"/>
  <c r="D15" i="3" s="1"/>
  <c r="L31" i="1"/>
  <c r="L35"/>
  <c r="L42"/>
  <c r="D4" i="3" s="1"/>
  <c r="L20" i="1"/>
  <c r="F10" i="3" l="1"/>
  <c r="H11"/>
  <c r="M18" i="1"/>
  <c r="I6" i="3" s="1"/>
  <c r="L13" i="2"/>
  <c r="H6" i="3"/>
  <c r="L22" i="2"/>
  <c r="F2" i="3"/>
  <c r="L3" i="2"/>
  <c r="D2" i="3"/>
  <c r="L16" i="2"/>
  <c r="F3" i="3"/>
  <c r="L14" i="2"/>
  <c r="D3" i="3"/>
  <c r="L15" i="2"/>
  <c r="H5" i="3"/>
  <c r="L6" i="2"/>
  <c r="F6" i="3"/>
  <c r="L24" i="2"/>
  <c r="F7" i="3"/>
  <c r="L23" i="2"/>
  <c r="F4" i="3"/>
  <c r="L9" i="2"/>
  <c r="D5" i="3"/>
  <c r="L10" i="2"/>
  <c r="H9" i="3"/>
  <c r="L26" i="2"/>
  <c r="H12" i="3"/>
  <c r="L28" i="2"/>
  <c r="D10" i="3"/>
  <c r="L29" i="2"/>
  <c r="H14" i="3"/>
  <c r="L35" i="2"/>
  <c r="D13" i="3"/>
  <c r="L43" i="2"/>
  <c r="D6" i="3"/>
  <c r="L34" i="2"/>
  <c r="F8" i="3"/>
  <c r="L27" i="2"/>
  <c r="F11" i="3"/>
  <c r="L5" i="2"/>
  <c r="H2" i="3"/>
  <c r="L42" i="2"/>
  <c r="D12" i="3"/>
  <c r="L37" i="2"/>
  <c r="F14" i="3"/>
  <c r="L8" i="2"/>
  <c r="D7" i="3"/>
  <c r="L36" i="2"/>
  <c r="F9" i="3"/>
  <c r="L17" i="2"/>
  <c r="F12" i="3"/>
  <c r="L12" i="2"/>
  <c r="H10" i="3"/>
  <c r="L25" i="2"/>
  <c r="D8" i="3"/>
  <c r="L39" i="2"/>
  <c r="H15" i="3"/>
  <c r="L18" i="2"/>
  <c r="H4" i="3"/>
  <c r="L20" i="2"/>
  <c r="F15" i="3"/>
  <c r="L40" i="2"/>
  <c r="H13" i="3"/>
  <c r="M24" i="1"/>
  <c r="I2" i="3" s="1"/>
  <c r="M12" i="1"/>
  <c r="I10" i="3" s="1"/>
  <c r="M3" i="1"/>
  <c r="I11" i="3" s="1"/>
  <c r="L38" i="2"/>
  <c r="M30" i="1"/>
  <c r="I12" i="3" s="1"/>
  <c r="M9" i="1"/>
  <c r="I14" i="3" s="1"/>
  <c r="M42" i="1"/>
  <c r="I4" i="3" s="1"/>
  <c r="L11" i="2"/>
  <c r="M15" i="1"/>
  <c r="I9" i="3" s="1"/>
  <c r="L32" i="2"/>
  <c r="M36" i="1"/>
  <c r="I3" i="3" s="1"/>
  <c r="L4" i="2"/>
  <c r="M27" i="1"/>
  <c r="I15" i="3" s="1"/>
  <c r="L44" i="2"/>
  <c r="M33" i="1"/>
  <c r="I5" i="3" s="1"/>
  <c r="L31" i="2"/>
  <c r="M21" i="1"/>
  <c r="I7" i="3" s="1"/>
  <c r="L30" i="2"/>
  <c r="M6" i="1"/>
  <c r="I13" i="3" s="1"/>
  <c r="L21" i="2"/>
  <c r="M39" i="1"/>
  <c r="I8" i="3" s="1"/>
  <c r="L7" i="2"/>
</calcChain>
</file>

<file path=xl/sharedStrings.xml><?xml version="1.0" encoding="utf-8"?>
<sst xmlns="http://schemas.openxmlformats.org/spreadsheetml/2006/main" count="152" uniqueCount="116">
  <si>
    <t>Družstvo</t>
  </si>
  <si>
    <t>Hráč</t>
  </si>
  <si>
    <t>Chyby</t>
  </si>
  <si>
    <t>Hrstka Libor</t>
  </si>
  <si>
    <t>Křemen Petr</t>
  </si>
  <si>
    <t>Bartoň Jan</t>
  </si>
  <si>
    <t>Hein Zbyněk</t>
  </si>
  <si>
    <t>Chobotský Jan</t>
  </si>
  <si>
    <t>Otradovec Petr</t>
  </si>
  <si>
    <t>Bystřický Petr</t>
  </si>
  <si>
    <t>Kášek David</t>
  </si>
  <si>
    <t>Svačina Jiří</t>
  </si>
  <si>
    <t>Fořter Jan</t>
  </si>
  <si>
    <t>Mihál Jaroslav</t>
  </si>
  <si>
    <t>Černuška Braňo</t>
  </si>
  <si>
    <t>Svatošová Iva</t>
  </si>
  <si>
    <t>Bervida Luboš</t>
  </si>
  <si>
    <t>Smažík Karel</t>
  </si>
  <si>
    <t>Dvořák Miroslav</t>
  </si>
  <si>
    <t>Vacko Miroslav</t>
  </si>
  <si>
    <t>Makovec Pavel</t>
  </si>
  <si>
    <t>Bartoň David</t>
  </si>
  <si>
    <t>Blažek Pavel</t>
  </si>
  <si>
    <t>Sokol Chotoviny F</t>
  </si>
  <si>
    <t>Sokol Chotoviny A</t>
  </si>
  <si>
    <t>Celkový
výkon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</si>
  <si>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</si>
  <si>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</si>
  <si>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</si>
  <si>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</si>
  <si>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</si>
  <si>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</si>
  <si>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</si>
  <si>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</si>
  <si>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</si>
  <si>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</si>
  <si>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</si>
  <si>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</si>
  <si>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</si>
  <si>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</si>
  <si>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</si>
  <si>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</si>
  <si>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</si>
  <si>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</si>
  <si>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</si>
  <si>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</si>
  <si>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</si>
  <si>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</si>
  <si>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</si>
  <si>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</si>
  <si>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</si>
  <si>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</si>
  <si>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</si>
  <si>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</si>
  <si>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</si>
  <si>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</si>
  <si>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</si>
  <si>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</si>
  <si>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</si>
  <si>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</si>
  <si>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</si>
  <si>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</si>
  <si>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</si>
  <si>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</si>
  <si>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</si>
  <si>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</si>
  <si>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</si>
  <si>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</si>
  <si>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Dráha 1.</t>
  </si>
  <si>
    <t>Dráha 2.</t>
  </si>
  <si>
    <t>CELKEM</t>
  </si>
  <si>
    <t>Plné</t>
  </si>
  <si>
    <t>Dor.</t>
  </si>
  <si>
    <t>Pořadí</t>
  </si>
  <si>
    <t>CELKEM
DRUŽSTVO</t>
  </si>
  <si>
    <t>CELKEM HRÁČ</t>
  </si>
  <si>
    <t>VÝKON
HRÁČE</t>
  </si>
  <si>
    <t>Hráč 1</t>
  </si>
  <si>
    <t>Výkon 1</t>
  </si>
  <si>
    <t>Hráč 2</t>
  </si>
  <si>
    <t>Výkon 2</t>
  </si>
  <si>
    <t>Hráč 3</t>
  </si>
  <si>
    <t>Výkon 3</t>
  </si>
  <si>
    <t>Sokol Chotoviny B</t>
  </si>
  <si>
    <t>Sokol Chotoviny C</t>
  </si>
  <si>
    <t>Sokol Chotoviny D</t>
  </si>
  <si>
    <t>Sokol Chotoviny E</t>
  </si>
  <si>
    <t>Sokol Chotoviny G</t>
  </si>
  <si>
    <t>Silon Sezimovo Ústí</t>
  </si>
  <si>
    <t>Loko Tábor A</t>
  </si>
  <si>
    <t>Loko Tábor B</t>
  </si>
  <si>
    <t>Slovan Kamenice A</t>
  </si>
  <si>
    <t>Slovan Kamenice B</t>
  </si>
  <si>
    <t>Sokol Chýnov A</t>
  </si>
  <si>
    <t>Sokol Chýnov B</t>
  </si>
  <si>
    <t>Makovcová Alena</t>
  </si>
  <si>
    <t>Křemenová Lenka ml.</t>
  </si>
  <si>
    <t>Křemenová Martina</t>
  </si>
  <si>
    <t>Křemenová Lenka</t>
  </si>
  <si>
    <t>Filip Miloš</t>
  </si>
  <si>
    <t>Takáč Ladislav</t>
  </si>
  <si>
    <t>Takáčová Jana</t>
  </si>
  <si>
    <t>Šmejkal Ladislav</t>
  </si>
  <si>
    <t>Děd Petr</t>
  </si>
  <si>
    <t>Rychtařík Václav ml.</t>
  </si>
  <si>
    <t>Ouhel Jiří</t>
  </si>
  <si>
    <t>Rychtařík Václav st.</t>
  </si>
  <si>
    <t>Peroutková Hana</t>
  </si>
  <si>
    <t>Návarová Věra</t>
  </si>
  <si>
    <t>Kovandová Alena</t>
  </si>
  <si>
    <t>Dvořák Jiří</t>
  </si>
  <si>
    <t>Dvořáková Michaela</t>
  </si>
  <si>
    <t>Petrů Pavel</t>
  </si>
  <si>
    <t>Votápek Milan</t>
  </si>
  <si>
    <t>Braun Daniel</t>
  </si>
  <si>
    <t>Rychtařík Adam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</si>
</sst>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5"/>
      <name val="Calibri"/>
      <family val="2"/>
      <charset val="238"/>
    </font>
    <font>
      <b/>
      <sz val="14"/>
      <color theme="5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</font>
    <font>
      <b/>
      <sz val="14"/>
      <color theme="6" tint="-0.499984740745262"/>
      <name val="Calibri"/>
      <family val="2"/>
      <charset val="238"/>
      <scheme val="minor"/>
    </font>
    <font>
      <b/>
      <sz val="12"/>
      <color theme="6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7" fillId="6" borderId="3" xfId="0" applyNumberFormat="1" applyFont="1" applyFill="1" applyBorder="1" applyAlignment="1">
      <alignment horizontal="center" vertical="center"/>
    </xf>
    <xf numFmtId="3" fontId="7" fillId="6" borderId="4" xfId="0" applyNumberFormat="1" applyFont="1" applyFill="1" applyBorder="1" applyAlignment="1">
      <alignment horizontal="center" vertical="center"/>
    </xf>
    <xf numFmtId="3" fontId="7" fillId="6" borderId="2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2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10" fillId="0" borderId="19" xfId="0" applyNumberFormat="1" applyFont="1" applyFill="1" applyBorder="1" applyAlignment="1">
      <alignment horizontal="center" vertical="center"/>
    </xf>
    <xf numFmtId="3" fontId="10" fillId="0" borderId="18" xfId="0" applyNumberFormat="1" applyFont="1" applyFill="1" applyBorder="1" applyAlignment="1">
      <alignment horizontal="center" vertical="center"/>
    </xf>
    <xf numFmtId="3" fontId="10" fillId="0" borderId="21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3" fontId="12" fillId="5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3" fontId="12" fillId="4" borderId="2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3" fontId="12" fillId="4" borderId="3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abSelected="1" zoomScale="92" zoomScaleNormal="9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0" sqref="E20"/>
    </sheetView>
  </sheetViews>
  <sheetFormatPr defaultRowHeight="18" outlineLevelCol="1"/>
  <cols>
    <col min="1" max="1" width="25.6640625" style="4" customWidth="1"/>
    <col min="2" max="2" width="25.6640625" customWidth="1"/>
    <col min="3" max="8" width="7.6640625" style="1" customWidth="1" outlineLevel="1"/>
    <col min="9" max="11" width="8.6640625" style="2" customWidth="1" outlineLevel="1"/>
    <col min="12" max="12" width="10.6640625" style="3" customWidth="1"/>
    <col min="13" max="13" width="15.6640625" style="3" customWidth="1"/>
  </cols>
  <sheetData>
    <row r="1" spans="1:13" ht="18.75" customHeight="1">
      <c r="A1" s="85" t="s">
        <v>0</v>
      </c>
      <c r="B1" s="85" t="s">
        <v>1</v>
      </c>
      <c r="C1" s="93" t="s">
        <v>68</v>
      </c>
      <c r="D1" s="94"/>
      <c r="E1" s="95"/>
      <c r="F1" s="93" t="s">
        <v>69</v>
      </c>
      <c r="G1" s="94"/>
      <c r="H1" s="95"/>
      <c r="I1" s="89" t="s">
        <v>75</v>
      </c>
      <c r="J1" s="90"/>
      <c r="K1" s="90"/>
      <c r="L1" s="91" t="s">
        <v>76</v>
      </c>
      <c r="M1" s="87" t="s">
        <v>74</v>
      </c>
    </row>
    <row r="2" spans="1:13" ht="18.600000000000001" thickBot="1">
      <c r="A2" s="86"/>
      <c r="B2" s="86"/>
      <c r="C2" s="10" t="s">
        <v>71</v>
      </c>
      <c r="D2" s="8" t="s">
        <v>72</v>
      </c>
      <c r="E2" s="11" t="s">
        <v>2</v>
      </c>
      <c r="F2" s="10" t="s">
        <v>71</v>
      </c>
      <c r="G2" s="8" t="s">
        <v>72</v>
      </c>
      <c r="H2" s="11" t="s">
        <v>2</v>
      </c>
      <c r="I2" s="12" t="s">
        <v>71</v>
      </c>
      <c r="J2" s="9" t="s">
        <v>72</v>
      </c>
      <c r="K2" s="46" t="s">
        <v>2</v>
      </c>
      <c r="L2" s="92"/>
      <c r="M2" s="88"/>
    </row>
    <row r="3" spans="1:13" ht="21.75" customHeight="1">
      <c r="A3" s="99" t="s">
        <v>24</v>
      </c>
      <c r="B3" s="58" t="s">
        <v>20</v>
      </c>
      <c r="C3" s="32">
        <v>53</v>
      </c>
      <c r="D3" s="33">
        <v>89</v>
      </c>
      <c r="E3" s="34">
        <v>12</v>
      </c>
      <c r="F3" s="32">
        <v>57</v>
      </c>
      <c r="G3" s="33">
        <v>122</v>
      </c>
      <c r="H3" s="34">
        <v>15</v>
      </c>
      <c r="I3" s="30">
        <f>C3+F3</f>
        <v>110</v>
      </c>
      <c r="J3" s="31">
        <f>D3+G3</f>
        <v>211</v>
      </c>
      <c r="K3" s="47">
        <f>E3+H3</f>
        <v>27</v>
      </c>
      <c r="L3" s="56">
        <f>I3+J3</f>
        <v>321</v>
      </c>
      <c r="M3" s="96">
        <f>L3+L4+L5</f>
        <v>1030</v>
      </c>
    </row>
    <row r="4" spans="1:13" ht="21.75" customHeight="1">
      <c r="A4" s="100"/>
      <c r="B4" s="59" t="s">
        <v>95</v>
      </c>
      <c r="C4" s="35">
        <v>55</v>
      </c>
      <c r="D4" s="36">
        <v>125</v>
      </c>
      <c r="E4" s="37">
        <v>3</v>
      </c>
      <c r="F4" s="35">
        <v>55</v>
      </c>
      <c r="G4" s="36">
        <v>108</v>
      </c>
      <c r="H4" s="37">
        <v>13</v>
      </c>
      <c r="I4" s="27">
        <f t="shared" ref="I4:I44" si="0">C4+F4</f>
        <v>110</v>
      </c>
      <c r="J4" s="5">
        <f t="shared" ref="J4:J44" si="1">D4+G4</f>
        <v>233</v>
      </c>
      <c r="K4" s="48">
        <f t="shared" ref="K4:K44" si="2">E4+H4</f>
        <v>16</v>
      </c>
      <c r="L4" s="57">
        <f t="shared" ref="L4:L44" si="3">I4+J4</f>
        <v>343</v>
      </c>
      <c r="M4" s="97"/>
    </row>
    <row r="5" spans="1:13" ht="21.75" customHeight="1" thickBot="1">
      <c r="A5" s="101"/>
      <c r="B5" s="60" t="s">
        <v>4</v>
      </c>
      <c r="C5" s="38">
        <v>55</v>
      </c>
      <c r="D5" s="39">
        <v>125</v>
      </c>
      <c r="E5" s="40">
        <v>6</v>
      </c>
      <c r="F5" s="38">
        <v>55</v>
      </c>
      <c r="G5" s="39">
        <v>131</v>
      </c>
      <c r="H5" s="40">
        <v>4</v>
      </c>
      <c r="I5" s="28">
        <f t="shared" si="0"/>
        <v>110</v>
      </c>
      <c r="J5" s="29">
        <f t="shared" si="1"/>
        <v>256</v>
      </c>
      <c r="K5" s="49">
        <f t="shared" si="2"/>
        <v>10</v>
      </c>
      <c r="L5" s="55">
        <f t="shared" si="3"/>
        <v>366</v>
      </c>
      <c r="M5" s="98"/>
    </row>
    <row r="6" spans="1:13" ht="21.75" customHeight="1">
      <c r="A6" s="99" t="s">
        <v>83</v>
      </c>
      <c r="B6" s="58" t="s">
        <v>21</v>
      </c>
      <c r="C6" s="32">
        <v>46</v>
      </c>
      <c r="D6" s="33">
        <v>135</v>
      </c>
      <c r="E6" s="34">
        <v>14</v>
      </c>
      <c r="F6" s="32">
        <v>50</v>
      </c>
      <c r="G6" s="33">
        <v>97</v>
      </c>
      <c r="H6" s="34">
        <v>5</v>
      </c>
      <c r="I6" s="30">
        <f t="shared" si="0"/>
        <v>96</v>
      </c>
      <c r="J6" s="31">
        <f t="shared" si="1"/>
        <v>232</v>
      </c>
      <c r="K6" s="47">
        <f t="shared" si="2"/>
        <v>19</v>
      </c>
      <c r="L6" s="56">
        <f t="shared" si="3"/>
        <v>328</v>
      </c>
      <c r="M6" s="96">
        <f>L6+L7+L8</f>
        <v>1010</v>
      </c>
    </row>
    <row r="7" spans="1:13" ht="21.75" customHeight="1">
      <c r="A7" s="100"/>
      <c r="B7" s="59" t="s">
        <v>5</v>
      </c>
      <c r="C7" s="35">
        <v>56</v>
      </c>
      <c r="D7" s="36">
        <v>104</v>
      </c>
      <c r="E7" s="37">
        <v>4</v>
      </c>
      <c r="F7" s="35">
        <v>49</v>
      </c>
      <c r="G7" s="36">
        <v>153</v>
      </c>
      <c r="H7" s="37">
        <v>4</v>
      </c>
      <c r="I7" s="27">
        <f t="shared" si="0"/>
        <v>105</v>
      </c>
      <c r="J7" s="5">
        <f t="shared" si="1"/>
        <v>257</v>
      </c>
      <c r="K7" s="48">
        <f t="shared" si="2"/>
        <v>8</v>
      </c>
      <c r="L7" s="57">
        <f t="shared" si="3"/>
        <v>362</v>
      </c>
      <c r="M7" s="97"/>
    </row>
    <row r="8" spans="1:13" ht="21.75" customHeight="1" thickBot="1">
      <c r="A8" s="101"/>
      <c r="B8" s="60" t="s">
        <v>4</v>
      </c>
      <c r="C8" s="38">
        <v>46</v>
      </c>
      <c r="D8" s="39">
        <v>107</v>
      </c>
      <c r="E8" s="40">
        <v>9</v>
      </c>
      <c r="F8" s="38">
        <v>60</v>
      </c>
      <c r="G8" s="39">
        <v>107</v>
      </c>
      <c r="H8" s="40">
        <v>8</v>
      </c>
      <c r="I8" s="28">
        <f t="shared" si="0"/>
        <v>106</v>
      </c>
      <c r="J8" s="29">
        <f t="shared" si="1"/>
        <v>214</v>
      </c>
      <c r="K8" s="49">
        <f t="shared" si="2"/>
        <v>17</v>
      </c>
      <c r="L8" s="55">
        <f t="shared" si="3"/>
        <v>320</v>
      </c>
      <c r="M8" s="98"/>
    </row>
    <row r="9" spans="1:13" ht="21.75" customHeight="1">
      <c r="A9" s="99" t="s">
        <v>84</v>
      </c>
      <c r="B9" s="58" t="s">
        <v>96</v>
      </c>
      <c r="C9" s="32">
        <v>49</v>
      </c>
      <c r="D9" s="33">
        <v>96</v>
      </c>
      <c r="E9" s="34">
        <v>11</v>
      </c>
      <c r="F9" s="32">
        <v>55</v>
      </c>
      <c r="G9" s="33">
        <v>132</v>
      </c>
      <c r="H9" s="34">
        <v>7</v>
      </c>
      <c r="I9" s="30">
        <f t="shared" si="0"/>
        <v>104</v>
      </c>
      <c r="J9" s="31">
        <f t="shared" si="1"/>
        <v>228</v>
      </c>
      <c r="K9" s="47">
        <f t="shared" si="2"/>
        <v>18</v>
      </c>
      <c r="L9" s="56">
        <f t="shared" si="3"/>
        <v>332</v>
      </c>
      <c r="M9" s="96">
        <f>L9+L10+L11</f>
        <v>994</v>
      </c>
    </row>
    <row r="10" spans="1:13" ht="21.75" customHeight="1">
      <c r="A10" s="100"/>
      <c r="B10" s="59" t="s">
        <v>97</v>
      </c>
      <c r="C10" s="35">
        <v>54</v>
      </c>
      <c r="D10" s="36">
        <v>115</v>
      </c>
      <c r="E10" s="37">
        <v>9</v>
      </c>
      <c r="F10" s="35">
        <v>56</v>
      </c>
      <c r="G10" s="36">
        <v>98</v>
      </c>
      <c r="H10" s="37">
        <v>12</v>
      </c>
      <c r="I10" s="27">
        <f t="shared" si="0"/>
        <v>110</v>
      </c>
      <c r="J10" s="5">
        <f t="shared" si="1"/>
        <v>213</v>
      </c>
      <c r="K10" s="48">
        <f t="shared" si="2"/>
        <v>21</v>
      </c>
      <c r="L10" s="57">
        <f t="shared" si="3"/>
        <v>323</v>
      </c>
      <c r="M10" s="97"/>
    </row>
    <row r="11" spans="1:13" ht="21.75" customHeight="1" thickBot="1">
      <c r="A11" s="101"/>
      <c r="B11" s="60" t="s">
        <v>98</v>
      </c>
      <c r="C11" s="38">
        <v>46</v>
      </c>
      <c r="D11" s="39">
        <v>134</v>
      </c>
      <c r="E11" s="40">
        <v>6</v>
      </c>
      <c r="F11" s="38">
        <v>52</v>
      </c>
      <c r="G11" s="39">
        <v>107</v>
      </c>
      <c r="H11" s="40">
        <v>8</v>
      </c>
      <c r="I11" s="28">
        <f t="shared" si="0"/>
        <v>98</v>
      </c>
      <c r="J11" s="29">
        <f t="shared" si="1"/>
        <v>241</v>
      </c>
      <c r="K11" s="49">
        <f t="shared" si="2"/>
        <v>14</v>
      </c>
      <c r="L11" s="55">
        <f t="shared" si="3"/>
        <v>339</v>
      </c>
      <c r="M11" s="98"/>
    </row>
    <row r="12" spans="1:13" ht="21.75" customHeight="1">
      <c r="A12" s="99" t="s">
        <v>85</v>
      </c>
      <c r="B12" s="58" t="s">
        <v>99</v>
      </c>
      <c r="C12" s="32">
        <v>50</v>
      </c>
      <c r="D12" s="33">
        <v>116</v>
      </c>
      <c r="E12" s="34">
        <v>6</v>
      </c>
      <c r="F12" s="32">
        <v>57</v>
      </c>
      <c r="G12" s="33">
        <v>117</v>
      </c>
      <c r="H12" s="34">
        <v>6</v>
      </c>
      <c r="I12" s="30">
        <f t="shared" si="0"/>
        <v>107</v>
      </c>
      <c r="J12" s="31">
        <f t="shared" si="1"/>
        <v>233</v>
      </c>
      <c r="K12" s="47">
        <f t="shared" si="2"/>
        <v>12</v>
      </c>
      <c r="L12" s="56">
        <f t="shared" si="3"/>
        <v>340</v>
      </c>
      <c r="M12" s="96">
        <f>L12+L13+L14</f>
        <v>1037</v>
      </c>
    </row>
    <row r="13" spans="1:13" ht="21.75" customHeight="1">
      <c r="A13" s="100"/>
      <c r="B13" s="59" t="s">
        <v>12</v>
      </c>
      <c r="C13" s="35">
        <v>54</v>
      </c>
      <c r="D13" s="36">
        <v>89</v>
      </c>
      <c r="E13" s="37">
        <v>9</v>
      </c>
      <c r="F13" s="35">
        <v>64</v>
      </c>
      <c r="G13" s="36">
        <v>108</v>
      </c>
      <c r="H13" s="37">
        <v>10</v>
      </c>
      <c r="I13" s="27">
        <f t="shared" si="0"/>
        <v>118</v>
      </c>
      <c r="J13" s="5">
        <f t="shared" si="1"/>
        <v>197</v>
      </c>
      <c r="K13" s="48">
        <f t="shared" si="2"/>
        <v>19</v>
      </c>
      <c r="L13" s="57">
        <f t="shared" si="3"/>
        <v>315</v>
      </c>
      <c r="M13" s="97"/>
    </row>
    <row r="14" spans="1:13" ht="21.75" customHeight="1" thickBot="1">
      <c r="A14" s="101"/>
      <c r="B14" s="60" t="s">
        <v>16</v>
      </c>
      <c r="C14" s="38">
        <v>59</v>
      </c>
      <c r="D14" s="39">
        <v>124</v>
      </c>
      <c r="E14" s="40">
        <v>7</v>
      </c>
      <c r="F14" s="38">
        <v>55</v>
      </c>
      <c r="G14" s="39">
        <v>144</v>
      </c>
      <c r="H14" s="40">
        <v>2</v>
      </c>
      <c r="I14" s="28">
        <f t="shared" si="0"/>
        <v>114</v>
      </c>
      <c r="J14" s="29">
        <f t="shared" si="1"/>
        <v>268</v>
      </c>
      <c r="K14" s="49">
        <f t="shared" si="2"/>
        <v>9</v>
      </c>
      <c r="L14" s="55">
        <f t="shared" si="3"/>
        <v>382</v>
      </c>
      <c r="M14" s="98"/>
    </row>
    <row r="15" spans="1:13" ht="21.75" customHeight="1">
      <c r="A15" s="99" t="s">
        <v>88</v>
      </c>
      <c r="B15" s="58" t="s">
        <v>18</v>
      </c>
      <c r="C15" s="32">
        <v>53</v>
      </c>
      <c r="D15" s="33">
        <v>122</v>
      </c>
      <c r="E15" s="34">
        <v>5</v>
      </c>
      <c r="F15" s="32">
        <v>47</v>
      </c>
      <c r="G15" s="33">
        <v>114</v>
      </c>
      <c r="H15" s="34">
        <v>4</v>
      </c>
      <c r="I15" s="30">
        <f t="shared" si="0"/>
        <v>100</v>
      </c>
      <c r="J15" s="31">
        <f t="shared" si="1"/>
        <v>236</v>
      </c>
      <c r="K15" s="47">
        <f t="shared" si="2"/>
        <v>9</v>
      </c>
      <c r="L15" s="56">
        <f t="shared" si="3"/>
        <v>336</v>
      </c>
      <c r="M15" s="96">
        <f>L15+L16+L17</f>
        <v>1049</v>
      </c>
    </row>
    <row r="16" spans="1:13" ht="21.75" customHeight="1">
      <c r="A16" s="100"/>
      <c r="B16" s="59" t="s">
        <v>22</v>
      </c>
      <c r="C16" s="35">
        <v>59</v>
      </c>
      <c r="D16" s="36">
        <v>115</v>
      </c>
      <c r="E16" s="37">
        <v>9</v>
      </c>
      <c r="F16" s="35">
        <v>56</v>
      </c>
      <c r="G16" s="36">
        <v>97</v>
      </c>
      <c r="H16" s="37">
        <v>10</v>
      </c>
      <c r="I16" s="27">
        <f t="shared" si="0"/>
        <v>115</v>
      </c>
      <c r="J16" s="5">
        <f t="shared" si="1"/>
        <v>212</v>
      </c>
      <c r="K16" s="48">
        <f t="shared" si="2"/>
        <v>19</v>
      </c>
      <c r="L16" s="57">
        <f t="shared" si="3"/>
        <v>327</v>
      </c>
      <c r="M16" s="97"/>
    </row>
    <row r="17" spans="1:13" ht="21.75" customHeight="1" thickBot="1">
      <c r="A17" s="101"/>
      <c r="B17" s="60" t="s">
        <v>14</v>
      </c>
      <c r="C17" s="38">
        <v>48</v>
      </c>
      <c r="D17" s="39">
        <v>135</v>
      </c>
      <c r="E17" s="40">
        <v>1</v>
      </c>
      <c r="F17" s="38">
        <v>59</v>
      </c>
      <c r="G17" s="39">
        <v>144</v>
      </c>
      <c r="H17" s="40">
        <v>4</v>
      </c>
      <c r="I17" s="28">
        <f t="shared" si="0"/>
        <v>107</v>
      </c>
      <c r="J17" s="29">
        <f t="shared" si="1"/>
        <v>279</v>
      </c>
      <c r="K17" s="49">
        <f t="shared" si="2"/>
        <v>5</v>
      </c>
      <c r="L17" s="55">
        <f t="shared" si="3"/>
        <v>386</v>
      </c>
      <c r="M17" s="98"/>
    </row>
    <row r="18" spans="1:13" ht="21.75" customHeight="1">
      <c r="A18" s="99" t="s">
        <v>86</v>
      </c>
      <c r="B18" s="58" t="s">
        <v>19</v>
      </c>
      <c r="C18" s="32">
        <v>45</v>
      </c>
      <c r="D18" s="33">
        <v>108</v>
      </c>
      <c r="E18" s="34">
        <v>9</v>
      </c>
      <c r="F18" s="32">
        <v>48</v>
      </c>
      <c r="G18" s="33">
        <v>106</v>
      </c>
      <c r="H18" s="34">
        <v>7</v>
      </c>
      <c r="I18" s="30">
        <f t="shared" si="0"/>
        <v>93</v>
      </c>
      <c r="J18" s="31">
        <f t="shared" si="1"/>
        <v>214</v>
      </c>
      <c r="K18" s="47">
        <f t="shared" si="2"/>
        <v>16</v>
      </c>
      <c r="L18" s="56">
        <f t="shared" si="3"/>
        <v>307</v>
      </c>
      <c r="M18" s="96">
        <f>L18+L19+L20</f>
        <v>1090</v>
      </c>
    </row>
    <row r="19" spans="1:13" ht="21.75" customHeight="1">
      <c r="A19" s="100"/>
      <c r="B19" s="59" t="s">
        <v>6</v>
      </c>
      <c r="C19" s="35">
        <v>64</v>
      </c>
      <c r="D19" s="36">
        <v>158</v>
      </c>
      <c r="E19" s="37">
        <v>2</v>
      </c>
      <c r="F19" s="35">
        <v>57</v>
      </c>
      <c r="G19" s="36">
        <v>125</v>
      </c>
      <c r="H19" s="37">
        <v>6</v>
      </c>
      <c r="I19" s="27">
        <f t="shared" si="0"/>
        <v>121</v>
      </c>
      <c r="J19" s="5">
        <f t="shared" si="1"/>
        <v>283</v>
      </c>
      <c r="K19" s="48">
        <f t="shared" si="2"/>
        <v>8</v>
      </c>
      <c r="L19" s="57">
        <f t="shared" si="3"/>
        <v>404</v>
      </c>
      <c r="M19" s="97"/>
    </row>
    <row r="20" spans="1:13" ht="21.75" customHeight="1" thickBot="1">
      <c r="A20" s="101"/>
      <c r="B20" s="60" t="s">
        <v>3</v>
      </c>
      <c r="C20" s="38">
        <v>67</v>
      </c>
      <c r="D20" s="39">
        <v>142</v>
      </c>
      <c r="E20" s="40">
        <v>1</v>
      </c>
      <c r="F20" s="38">
        <v>53</v>
      </c>
      <c r="G20" s="39">
        <v>117</v>
      </c>
      <c r="H20" s="40">
        <v>4</v>
      </c>
      <c r="I20" s="28">
        <f t="shared" si="0"/>
        <v>120</v>
      </c>
      <c r="J20" s="29">
        <f t="shared" si="1"/>
        <v>259</v>
      </c>
      <c r="K20" s="49">
        <f t="shared" si="2"/>
        <v>5</v>
      </c>
      <c r="L20" s="55">
        <f t="shared" si="3"/>
        <v>379</v>
      </c>
      <c r="M20" s="98"/>
    </row>
    <row r="21" spans="1:13" ht="21.75" customHeight="1">
      <c r="A21" s="99" t="s">
        <v>89</v>
      </c>
      <c r="B21" s="58" t="s">
        <v>9</v>
      </c>
      <c r="C21" s="32">
        <v>62</v>
      </c>
      <c r="D21" s="33">
        <v>142</v>
      </c>
      <c r="E21" s="34">
        <v>5</v>
      </c>
      <c r="F21" s="32">
        <v>65</v>
      </c>
      <c r="G21" s="33">
        <v>121</v>
      </c>
      <c r="H21" s="34">
        <v>4</v>
      </c>
      <c r="I21" s="30">
        <f t="shared" si="0"/>
        <v>127</v>
      </c>
      <c r="J21" s="31">
        <f t="shared" si="1"/>
        <v>263</v>
      </c>
      <c r="K21" s="47">
        <f t="shared" si="2"/>
        <v>9</v>
      </c>
      <c r="L21" s="56">
        <f t="shared" si="3"/>
        <v>390</v>
      </c>
      <c r="M21" s="96">
        <f>L21+L22+L23</f>
        <v>1080</v>
      </c>
    </row>
    <row r="22" spans="1:13" ht="21.75" customHeight="1">
      <c r="A22" s="100"/>
      <c r="B22" s="59" t="s">
        <v>100</v>
      </c>
      <c r="C22" s="35">
        <v>49</v>
      </c>
      <c r="D22" s="36">
        <v>123</v>
      </c>
      <c r="E22" s="37">
        <v>4</v>
      </c>
      <c r="F22" s="35">
        <v>58</v>
      </c>
      <c r="G22" s="36">
        <v>122</v>
      </c>
      <c r="H22" s="37">
        <v>3</v>
      </c>
      <c r="I22" s="27">
        <f t="shared" si="0"/>
        <v>107</v>
      </c>
      <c r="J22" s="5">
        <f t="shared" si="1"/>
        <v>245</v>
      </c>
      <c r="K22" s="48">
        <f t="shared" si="2"/>
        <v>7</v>
      </c>
      <c r="L22" s="57">
        <f t="shared" si="3"/>
        <v>352</v>
      </c>
      <c r="M22" s="97"/>
    </row>
    <row r="23" spans="1:13" ht="21.75" customHeight="1" thickBot="1">
      <c r="A23" s="101"/>
      <c r="B23" s="60" t="s">
        <v>101</v>
      </c>
      <c r="C23" s="38">
        <v>51</v>
      </c>
      <c r="D23" s="39">
        <v>117</v>
      </c>
      <c r="E23" s="40">
        <v>7</v>
      </c>
      <c r="F23" s="38">
        <v>55</v>
      </c>
      <c r="G23" s="39">
        <v>115</v>
      </c>
      <c r="H23" s="40">
        <v>4</v>
      </c>
      <c r="I23" s="28">
        <f t="shared" si="0"/>
        <v>106</v>
      </c>
      <c r="J23" s="29">
        <f t="shared" si="1"/>
        <v>232</v>
      </c>
      <c r="K23" s="49">
        <f t="shared" si="2"/>
        <v>11</v>
      </c>
      <c r="L23" s="55">
        <f t="shared" si="3"/>
        <v>338</v>
      </c>
      <c r="M23" s="98"/>
    </row>
    <row r="24" spans="1:13" ht="21.75" customHeight="1">
      <c r="A24" s="99" t="s">
        <v>90</v>
      </c>
      <c r="B24" s="58" t="s">
        <v>10</v>
      </c>
      <c r="C24" s="32">
        <v>65</v>
      </c>
      <c r="D24" s="33">
        <v>143</v>
      </c>
      <c r="E24" s="34">
        <v>1</v>
      </c>
      <c r="F24" s="32">
        <v>59</v>
      </c>
      <c r="G24" s="33">
        <v>161</v>
      </c>
      <c r="H24" s="34">
        <v>3</v>
      </c>
      <c r="I24" s="30">
        <f t="shared" si="0"/>
        <v>124</v>
      </c>
      <c r="J24" s="31">
        <f t="shared" si="1"/>
        <v>304</v>
      </c>
      <c r="K24" s="47">
        <f t="shared" si="2"/>
        <v>4</v>
      </c>
      <c r="L24" s="56">
        <f t="shared" si="3"/>
        <v>428</v>
      </c>
      <c r="M24" s="96">
        <f>L24+L25+L26</f>
        <v>1200</v>
      </c>
    </row>
    <row r="25" spans="1:13" ht="21.75" customHeight="1">
      <c r="A25" s="100"/>
      <c r="B25" s="59" t="s">
        <v>17</v>
      </c>
      <c r="C25" s="35">
        <v>56</v>
      </c>
      <c r="D25" s="36">
        <v>126</v>
      </c>
      <c r="E25" s="37">
        <v>4</v>
      </c>
      <c r="F25" s="35">
        <v>62</v>
      </c>
      <c r="G25" s="36">
        <v>117</v>
      </c>
      <c r="H25" s="37">
        <v>2</v>
      </c>
      <c r="I25" s="27">
        <f t="shared" si="0"/>
        <v>118</v>
      </c>
      <c r="J25" s="5">
        <f t="shared" si="1"/>
        <v>243</v>
      </c>
      <c r="K25" s="48">
        <f t="shared" si="2"/>
        <v>6</v>
      </c>
      <c r="L25" s="57">
        <f t="shared" si="3"/>
        <v>361</v>
      </c>
      <c r="M25" s="97"/>
    </row>
    <row r="26" spans="1:13" ht="21.75" customHeight="1" thickBot="1">
      <c r="A26" s="101"/>
      <c r="B26" s="60" t="s">
        <v>13</v>
      </c>
      <c r="C26" s="38">
        <v>58</v>
      </c>
      <c r="D26" s="39">
        <v>149</v>
      </c>
      <c r="E26" s="40">
        <v>3</v>
      </c>
      <c r="F26" s="38">
        <v>61</v>
      </c>
      <c r="G26" s="39">
        <v>143</v>
      </c>
      <c r="H26" s="40">
        <v>1</v>
      </c>
      <c r="I26" s="28">
        <f t="shared" si="0"/>
        <v>119</v>
      </c>
      <c r="J26" s="29">
        <f t="shared" si="1"/>
        <v>292</v>
      </c>
      <c r="K26" s="49">
        <f t="shared" si="2"/>
        <v>4</v>
      </c>
      <c r="L26" s="55">
        <f t="shared" si="3"/>
        <v>411</v>
      </c>
      <c r="M26" s="98"/>
    </row>
    <row r="27" spans="1:13" ht="21.75" customHeight="1">
      <c r="A27" s="99" t="s">
        <v>23</v>
      </c>
      <c r="B27" s="58" t="s">
        <v>102</v>
      </c>
      <c r="C27" s="32">
        <v>38</v>
      </c>
      <c r="D27" s="33">
        <v>89</v>
      </c>
      <c r="E27" s="34">
        <v>11</v>
      </c>
      <c r="F27" s="32">
        <v>54</v>
      </c>
      <c r="G27" s="33">
        <v>124</v>
      </c>
      <c r="H27" s="34">
        <v>7</v>
      </c>
      <c r="I27" s="30">
        <f t="shared" si="0"/>
        <v>92</v>
      </c>
      <c r="J27" s="31">
        <f t="shared" si="1"/>
        <v>213</v>
      </c>
      <c r="K27" s="47">
        <f t="shared" si="2"/>
        <v>18</v>
      </c>
      <c r="L27" s="56">
        <f t="shared" si="3"/>
        <v>305</v>
      </c>
      <c r="M27" s="96">
        <f>L27+L28+L29</f>
        <v>989</v>
      </c>
    </row>
    <row r="28" spans="1:13" ht="21.75" customHeight="1">
      <c r="A28" s="100"/>
      <c r="B28" s="59" t="s">
        <v>103</v>
      </c>
      <c r="C28" s="35">
        <v>58</v>
      </c>
      <c r="D28" s="36">
        <v>114</v>
      </c>
      <c r="E28" s="37">
        <v>11</v>
      </c>
      <c r="F28" s="35">
        <v>57</v>
      </c>
      <c r="G28" s="36">
        <v>134</v>
      </c>
      <c r="H28" s="37">
        <v>6</v>
      </c>
      <c r="I28" s="27">
        <f t="shared" si="0"/>
        <v>115</v>
      </c>
      <c r="J28" s="5">
        <f t="shared" si="1"/>
        <v>248</v>
      </c>
      <c r="K28" s="48">
        <f t="shared" si="2"/>
        <v>17</v>
      </c>
      <c r="L28" s="57">
        <f t="shared" si="3"/>
        <v>363</v>
      </c>
      <c r="M28" s="97"/>
    </row>
    <row r="29" spans="1:13" ht="21.75" customHeight="1" thickBot="1">
      <c r="A29" s="101"/>
      <c r="B29" s="60" t="s">
        <v>8</v>
      </c>
      <c r="C29" s="38">
        <v>56</v>
      </c>
      <c r="D29" s="39">
        <v>87</v>
      </c>
      <c r="E29" s="40">
        <v>11</v>
      </c>
      <c r="F29" s="38">
        <v>54</v>
      </c>
      <c r="G29" s="39">
        <v>124</v>
      </c>
      <c r="H29" s="40">
        <v>7</v>
      </c>
      <c r="I29" s="28">
        <f t="shared" si="0"/>
        <v>110</v>
      </c>
      <c r="J29" s="29">
        <f t="shared" si="1"/>
        <v>211</v>
      </c>
      <c r="K29" s="49">
        <f t="shared" si="2"/>
        <v>18</v>
      </c>
      <c r="L29" s="55">
        <f t="shared" si="3"/>
        <v>321</v>
      </c>
      <c r="M29" s="98"/>
    </row>
    <row r="30" spans="1:13" ht="21.75" customHeight="1">
      <c r="A30" s="99" t="s">
        <v>87</v>
      </c>
      <c r="B30" s="58" t="s">
        <v>11</v>
      </c>
      <c r="C30" s="32">
        <v>45</v>
      </c>
      <c r="D30" s="33">
        <v>112</v>
      </c>
      <c r="E30" s="34">
        <v>8</v>
      </c>
      <c r="F30" s="32">
        <v>45</v>
      </c>
      <c r="G30" s="33">
        <v>111</v>
      </c>
      <c r="H30" s="34">
        <v>10</v>
      </c>
      <c r="I30" s="30">
        <f t="shared" si="0"/>
        <v>90</v>
      </c>
      <c r="J30" s="31">
        <f t="shared" si="1"/>
        <v>223</v>
      </c>
      <c r="K30" s="47">
        <f t="shared" si="2"/>
        <v>18</v>
      </c>
      <c r="L30" s="56">
        <f t="shared" si="3"/>
        <v>313</v>
      </c>
      <c r="M30" s="96">
        <f>L30+L31+L32</f>
        <v>1028</v>
      </c>
    </row>
    <row r="31" spans="1:13" ht="21.75" customHeight="1">
      <c r="A31" s="100"/>
      <c r="B31" s="59" t="s">
        <v>7</v>
      </c>
      <c r="C31" s="35">
        <v>56</v>
      </c>
      <c r="D31" s="36">
        <v>126</v>
      </c>
      <c r="E31" s="37">
        <v>2</v>
      </c>
      <c r="F31" s="35">
        <v>56</v>
      </c>
      <c r="G31" s="36">
        <v>134</v>
      </c>
      <c r="H31" s="37">
        <v>4</v>
      </c>
      <c r="I31" s="27">
        <f t="shared" si="0"/>
        <v>112</v>
      </c>
      <c r="J31" s="5">
        <f t="shared" si="1"/>
        <v>260</v>
      </c>
      <c r="K31" s="48">
        <f t="shared" si="2"/>
        <v>6</v>
      </c>
      <c r="L31" s="57">
        <f t="shared" si="3"/>
        <v>372</v>
      </c>
      <c r="M31" s="97"/>
    </row>
    <row r="32" spans="1:13" ht="21.75" customHeight="1" thickBot="1">
      <c r="A32" s="101"/>
      <c r="B32" s="60" t="s">
        <v>15</v>
      </c>
      <c r="C32" s="38">
        <v>54</v>
      </c>
      <c r="D32" s="39">
        <v>114</v>
      </c>
      <c r="E32" s="40">
        <v>2</v>
      </c>
      <c r="F32" s="38">
        <v>49</v>
      </c>
      <c r="G32" s="39">
        <v>126</v>
      </c>
      <c r="H32" s="40">
        <v>6</v>
      </c>
      <c r="I32" s="28">
        <f t="shared" si="0"/>
        <v>103</v>
      </c>
      <c r="J32" s="29">
        <f t="shared" si="1"/>
        <v>240</v>
      </c>
      <c r="K32" s="49">
        <f t="shared" si="2"/>
        <v>8</v>
      </c>
      <c r="L32" s="55">
        <f t="shared" si="3"/>
        <v>343</v>
      </c>
      <c r="M32" s="98"/>
    </row>
    <row r="33" spans="1:13" ht="21.75" customHeight="1">
      <c r="A33" s="99" t="s">
        <v>91</v>
      </c>
      <c r="B33" s="58" t="s">
        <v>113</v>
      </c>
      <c r="C33" s="32">
        <v>65</v>
      </c>
      <c r="D33" s="33">
        <v>133</v>
      </c>
      <c r="E33" s="34">
        <v>1</v>
      </c>
      <c r="F33" s="32">
        <v>58</v>
      </c>
      <c r="G33" s="33">
        <v>131</v>
      </c>
      <c r="H33" s="34">
        <v>7</v>
      </c>
      <c r="I33" s="30">
        <f t="shared" si="0"/>
        <v>123</v>
      </c>
      <c r="J33" s="31">
        <f t="shared" si="1"/>
        <v>264</v>
      </c>
      <c r="K33" s="47">
        <f t="shared" si="2"/>
        <v>8</v>
      </c>
      <c r="L33" s="56">
        <f t="shared" si="3"/>
        <v>387</v>
      </c>
      <c r="M33" s="96">
        <f>L33+L34+L35</f>
        <v>1097</v>
      </c>
    </row>
    <row r="34" spans="1:13" ht="21.75" customHeight="1">
      <c r="A34" s="100"/>
      <c r="B34" s="59" t="s">
        <v>105</v>
      </c>
      <c r="C34" s="35">
        <v>56</v>
      </c>
      <c r="D34" s="36">
        <v>116</v>
      </c>
      <c r="E34" s="37">
        <v>6</v>
      </c>
      <c r="F34" s="35">
        <v>53</v>
      </c>
      <c r="G34" s="36">
        <v>112</v>
      </c>
      <c r="H34" s="37">
        <v>7</v>
      </c>
      <c r="I34" s="27">
        <f t="shared" si="0"/>
        <v>109</v>
      </c>
      <c r="J34" s="5">
        <f t="shared" si="1"/>
        <v>228</v>
      </c>
      <c r="K34" s="48">
        <f t="shared" si="2"/>
        <v>13</v>
      </c>
      <c r="L34" s="57">
        <f t="shared" si="3"/>
        <v>337</v>
      </c>
      <c r="M34" s="97"/>
    </row>
    <row r="35" spans="1:13" ht="21.75" customHeight="1" thickBot="1">
      <c r="A35" s="101"/>
      <c r="B35" s="60" t="s">
        <v>114</v>
      </c>
      <c r="C35" s="38">
        <v>60</v>
      </c>
      <c r="D35" s="39">
        <v>131</v>
      </c>
      <c r="E35" s="40">
        <v>2</v>
      </c>
      <c r="F35" s="38">
        <v>66</v>
      </c>
      <c r="G35" s="39">
        <v>116</v>
      </c>
      <c r="H35" s="40">
        <v>4</v>
      </c>
      <c r="I35" s="28">
        <f t="shared" si="0"/>
        <v>126</v>
      </c>
      <c r="J35" s="29">
        <f t="shared" si="1"/>
        <v>247</v>
      </c>
      <c r="K35" s="49">
        <f t="shared" si="2"/>
        <v>6</v>
      </c>
      <c r="L35" s="55">
        <f t="shared" si="3"/>
        <v>373</v>
      </c>
      <c r="M35" s="98"/>
    </row>
    <row r="36" spans="1:13" ht="21.75" customHeight="1">
      <c r="A36" s="99" t="s">
        <v>92</v>
      </c>
      <c r="B36" s="58" t="s">
        <v>106</v>
      </c>
      <c r="C36" s="32">
        <v>60</v>
      </c>
      <c r="D36" s="33">
        <v>124</v>
      </c>
      <c r="E36" s="34">
        <v>8</v>
      </c>
      <c r="F36" s="32">
        <v>63</v>
      </c>
      <c r="G36" s="33">
        <v>126</v>
      </c>
      <c r="H36" s="34">
        <v>3</v>
      </c>
      <c r="I36" s="30">
        <f t="shared" si="0"/>
        <v>123</v>
      </c>
      <c r="J36" s="31">
        <f t="shared" si="1"/>
        <v>250</v>
      </c>
      <c r="K36" s="47">
        <f t="shared" si="2"/>
        <v>11</v>
      </c>
      <c r="L36" s="56">
        <f t="shared" si="3"/>
        <v>373</v>
      </c>
      <c r="M36" s="96">
        <f>L36+L37+L38</f>
        <v>1161</v>
      </c>
    </row>
    <row r="37" spans="1:13" ht="21.75" customHeight="1">
      <c r="A37" s="100"/>
      <c r="B37" s="59" t="s">
        <v>115</v>
      </c>
      <c r="C37" s="35">
        <v>50</v>
      </c>
      <c r="D37" s="36">
        <v>116</v>
      </c>
      <c r="E37" s="37">
        <v>10</v>
      </c>
      <c r="F37" s="35">
        <v>55</v>
      </c>
      <c r="G37" s="36">
        <v>151</v>
      </c>
      <c r="H37" s="37">
        <v>5</v>
      </c>
      <c r="I37" s="27">
        <f t="shared" si="0"/>
        <v>105</v>
      </c>
      <c r="J37" s="5">
        <f t="shared" si="1"/>
        <v>267</v>
      </c>
      <c r="K37" s="48">
        <f t="shared" si="2"/>
        <v>15</v>
      </c>
      <c r="L37" s="57">
        <f t="shared" si="3"/>
        <v>372</v>
      </c>
      <c r="M37" s="97"/>
    </row>
    <row r="38" spans="1:13" ht="21.75" customHeight="1" thickBot="1">
      <c r="A38" s="101"/>
      <c r="B38" s="59" t="s">
        <v>104</v>
      </c>
      <c r="C38" s="38">
        <v>62</v>
      </c>
      <c r="D38" s="39">
        <v>152</v>
      </c>
      <c r="E38" s="40">
        <v>4</v>
      </c>
      <c r="F38" s="38">
        <v>67</v>
      </c>
      <c r="G38" s="39">
        <v>135</v>
      </c>
      <c r="H38" s="40">
        <v>2</v>
      </c>
      <c r="I38" s="28">
        <f t="shared" si="0"/>
        <v>129</v>
      </c>
      <c r="J38" s="29">
        <f t="shared" si="1"/>
        <v>287</v>
      </c>
      <c r="K38" s="49">
        <f t="shared" si="2"/>
        <v>6</v>
      </c>
      <c r="L38" s="55">
        <f t="shared" si="3"/>
        <v>416</v>
      </c>
      <c r="M38" s="98"/>
    </row>
    <row r="39" spans="1:13" ht="21.75" customHeight="1">
      <c r="A39" s="99" t="s">
        <v>93</v>
      </c>
      <c r="B39" s="58" t="s">
        <v>107</v>
      </c>
      <c r="C39" s="32">
        <v>56</v>
      </c>
      <c r="D39" s="33">
        <v>99</v>
      </c>
      <c r="E39" s="34">
        <v>10</v>
      </c>
      <c r="F39" s="32">
        <v>50</v>
      </c>
      <c r="G39" s="33">
        <v>140</v>
      </c>
      <c r="H39" s="34">
        <v>5</v>
      </c>
      <c r="I39" s="30">
        <f t="shared" si="0"/>
        <v>106</v>
      </c>
      <c r="J39" s="31">
        <f t="shared" si="1"/>
        <v>239</v>
      </c>
      <c r="K39" s="47">
        <f t="shared" si="2"/>
        <v>15</v>
      </c>
      <c r="L39" s="56">
        <f t="shared" si="3"/>
        <v>345</v>
      </c>
      <c r="M39" s="96">
        <f>L39+L40+L41</f>
        <v>1072</v>
      </c>
    </row>
    <row r="40" spans="1:13" ht="21.75" customHeight="1">
      <c r="A40" s="100"/>
      <c r="B40" s="59" t="s">
        <v>108</v>
      </c>
      <c r="C40" s="35">
        <v>56</v>
      </c>
      <c r="D40" s="36">
        <v>117</v>
      </c>
      <c r="E40" s="37">
        <v>6</v>
      </c>
      <c r="F40" s="35">
        <v>50</v>
      </c>
      <c r="G40" s="36">
        <v>108</v>
      </c>
      <c r="H40" s="37">
        <v>7</v>
      </c>
      <c r="I40" s="27">
        <f t="shared" si="0"/>
        <v>106</v>
      </c>
      <c r="J40" s="5">
        <f t="shared" si="1"/>
        <v>225</v>
      </c>
      <c r="K40" s="48">
        <f t="shared" si="2"/>
        <v>13</v>
      </c>
      <c r="L40" s="57">
        <f t="shared" si="3"/>
        <v>331</v>
      </c>
      <c r="M40" s="97"/>
    </row>
    <row r="41" spans="1:13" ht="21.75" customHeight="1" thickBot="1">
      <c r="A41" s="101"/>
      <c r="B41" s="60" t="s">
        <v>109</v>
      </c>
      <c r="C41" s="38">
        <v>54</v>
      </c>
      <c r="D41" s="39">
        <v>134</v>
      </c>
      <c r="E41" s="40">
        <v>4</v>
      </c>
      <c r="F41" s="38">
        <v>65</v>
      </c>
      <c r="G41" s="39">
        <v>143</v>
      </c>
      <c r="H41" s="40">
        <v>4</v>
      </c>
      <c r="I41" s="28">
        <f t="shared" si="0"/>
        <v>119</v>
      </c>
      <c r="J41" s="29">
        <f t="shared" si="1"/>
        <v>277</v>
      </c>
      <c r="K41" s="49">
        <f t="shared" si="2"/>
        <v>8</v>
      </c>
      <c r="L41" s="55">
        <f t="shared" si="3"/>
        <v>396</v>
      </c>
      <c r="M41" s="98"/>
    </row>
    <row r="42" spans="1:13" ht="21.75" customHeight="1">
      <c r="A42" s="99" t="s">
        <v>94</v>
      </c>
      <c r="B42" s="58" t="s">
        <v>110</v>
      </c>
      <c r="C42" s="32">
        <v>48</v>
      </c>
      <c r="D42" s="33">
        <v>169</v>
      </c>
      <c r="E42" s="34">
        <v>1</v>
      </c>
      <c r="F42" s="32">
        <v>56</v>
      </c>
      <c r="G42" s="33">
        <v>111</v>
      </c>
      <c r="H42" s="34">
        <v>6</v>
      </c>
      <c r="I42" s="30">
        <f t="shared" si="0"/>
        <v>104</v>
      </c>
      <c r="J42" s="31">
        <f t="shared" si="1"/>
        <v>280</v>
      </c>
      <c r="K42" s="47">
        <f t="shared" si="2"/>
        <v>7</v>
      </c>
      <c r="L42" s="56">
        <f t="shared" si="3"/>
        <v>384</v>
      </c>
      <c r="M42" s="96">
        <f>L42+L43+L44</f>
        <v>1110</v>
      </c>
    </row>
    <row r="43" spans="1:13" ht="21.75" customHeight="1">
      <c r="A43" s="100"/>
      <c r="B43" s="59" t="s">
        <v>111</v>
      </c>
      <c r="C43" s="35">
        <v>56</v>
      </c>
      <c r="D43" s="36">
        <v>123</v>
      </c>
      <c r="E43" s="37">
        <v>6</v>
      </c>
      <c r="F43" s="35">
        <v>54</v>
      </c>
      <c r="G43" s="36">
        <v>124</v>
      </c>
      <c r="H43" s="37">
        <v>4</v>
      </c>
      <c r="I43" s="27">
        <f t="shared" si="0"/>
        <v>110</v>
      </c>
      <c r="J43" s="5">
        <f t="shared" si="1"/>
        <v>247</v>
      </c>
      <c r="K43" s="48">
        <f t="shared" si="2"/>
        <v>10</v>
      </c>
      <c r="L43" s="57">
        <f t="shared" si="3"/>
        <v>357</v>
      </c>
      <c r="M43" s="97"/>
    </row>
    <row r="44" spans="1:13" ht="21.75" customHeight="1" thickBot="1">
      <c r="A44" s="101"/>
      <c r="B44" s="60" t="s">
        <v>112</v>
      </c>
      <c r="C44" s="38">
        <v>60</v>
      </c>
      <c r="D44" s="39">
        <v>143</v>
      </c>
      <c r="E44" s="40">
        <v>4</v>
      </c>
      <c r="F44" s="38">
        <v>50</v>
      </c>
      <c r="G44" s="39">
        <v>116</v>
      </c>
      <c r="H44" s="40">
        <v>6</v>
      </c>
      <c r="I44" s="28">
        <f t="shared" si="0"/>
        <v>110</v>
      </c>
      <c r="J44" s="29">
        <f t="shared" si="1"/>
        <v>259</v>
      </c>
      <c r="K44" s="49">
        <f t="shared" si="2"/>
        <v>10</v>
      </c>
      <c r="L44" s="55">
        <f t="shared" si="3"/>
        <v>369</v>
      </c>
      <c r="M44" s="98"/>
    </row>
  </sheetData>
  <mergeCells count="35">
    <mergeCell ref="A36:A38"/>
    <mergeCell ref="A3:A5"/>
    <mergeCell ref="A6:A8"/>
    <mergeCell ref="A9:A11"/>
    <mergeCell ref="A12:A14"/>
    <mergeCell ref="A15:A17"/>
    <mergeCell ref="A18:A20"/>
    <mergeCell ref="M42:M44"/>
    <mergeCell ref="A39:A41"/>
    <mergeCell ref="A42:A44"/>
    <mergeCell ref="M3:M5"/>
    <mergeCell ref="M6:M8"/>
    <mergeCell ref="M9:M11"/>
    <mergeCell ref="M12:M14"/>
    <mergeCell ref="M15:M17"/>
    <mergeCell ref="M18:M20"/>
    <mergeCell ref="M21:M23"/>
    <mergeCell ref="M24:M26"/>
    <mergeCell ref="A21:A23"/>
    <mergeCell ref="A24:A26"/>
    <mergeCell ref="A27:A29"/>
    <mergeCell ref="A30:A32"/>
    <mergeCell ref="A33:A35"/>
    <mergeCell ref="M27:M29"/>
    <mergeCell ref="M30:M32"/>
    <mergeCell ref="M33:M35"/>
    <mergeCell ref="M36:M38"/>
    <mergeCell ref="M39:M41"/>
    <mergeCell ref="A1:A2"/>
    <mergeCell ref="M1:M2"/>
    <mergeCell ref="I1:K1"/>
    <mergeCell ref="L1:L2"/>
    <mergeCell ref="B1:B2"/>
    <mergeCell ref="C1:E1"/>
    <mergeCell ref="F1:H1"/>
  </mergeCells>
  <phoneticPr fontId="0" type="noConversion"/>
  <conditionalFormatting sqref="L3:L44">
    <cfRule type="cellIs" dxfId="43" priority="16" operator="greaterThan">
      <formula>399</formula>
    </cfRule>
    <cfRule type="cellIs" dxfId="42" priority="14" operator="greaterThan">
      <formula>399</formula>
    </cfRule>
    <cfRule type="cellIs" dxfId="41" priority="10" operator="greaterThan">
      <formula>399</formula>
    </cfRule>
  </conditionalFormatting>
  <conditionalFormatting sqref="L3">
    <cfRule type="cellIs" dxfId="40" priority="15" operator="greaterThan">
      <formula>400</formula>
    </cfRule>
    <cfRule type="cellIs" dxfId="39" priority="12" operator="greaterThan">
      <formula>419</formula>
    </cfRule>
    <cfRule type="cellIs" dxfId="38" priority="11" operator="greaterThan">
      <formula>399</formula>
    </cfRule>
  </conditionalFormatting>
  <conditionalFormatting sqref="M3:M44">
    <cfRule type="cellIs" dxfId="37" priority="13" operator="greaterThan">
      <formula>1199</formula>
    </cfRule>
  </conditionalFormatting>
  <conditionalFormatting sqref="C3:C44">
    <cfRule type="cellIs" dxfId="36" priority="9" operator="greaterThan">
      <formula>59</formula>
    </cfRule>
  </conditionalFormatting>
  <conditionalFormatting sqref="D3:D44">
    <cfRule type="cellIs" dxfId="35" priority="8" operator="greaterThan">
      <formula>149</formula>
    </cfRule>
  </conditionalFormatting>
  <conditionalFormatting sqref="E3:E44">
    <cfRule type="cellIs" dxfId="34" priority="7" operator="lessThan">
      <formula>1</formula>
    </cfRule>
  </conditionalFormatting>
  <conditionalFormatting sqref="F3:F44">
    <cfRule type="cellIs" dxfId="33" priority="6" operator="greaterThan">
      <formula>59</formula>
    </cfRule>
  </conditionalFormatting>
  <conditionalFormatting sqref="G3:G44">
    <cfRule type="cellIs" dxfId="32" priority="5" operator="greaterThan">
      <formula>149</formula>
    </cfRule>
  </conditionalFormatting>
  <conditionalFormatting sqref="H3:H44">
    <cfRule type="cellIs" dxfId="31" priority="4" operator="lessThan">
      <formula>1</formula>
    </cfRule>
  </conditionalFormatting>
  <conditionalFormatting sqref="I3:I44">
    <cfRule type="cellIs" dxfId="30" priority="3" operator="greaterThan">
      <formula>119</formula>
    </cfRule>
  </conditionalFormatting>
  <conditionalFormatting sqref="J3:J44">
    <cfRule type="cellIs" dxfId="29" priority="2" operator="greaterThan">
      <formula>299</formula>
    </cfRule>
  </conditionalFormatting>
  <conditionalFormatting sqref="K3:K44">
    <cfRule type="cellIs" dxfId="28" priority="1" operator="lessThan">
      <formula>3</formula>
    </cfRule>
  </conditionalFormatting>
  <pageMargins left="0.70866141732283472" right="0.70866141732283472" top="0.78740157480314965" bottom="0.78740157480314965" header="0.39370078740157483" footer="0"/>
  <pageSetup paperSize="9" scale="87" fitToHeight="0" orientation="landscape" r:id="rId1"/>
  <headerFooter>
    <oddHeader>&amp;C&amp;"-,Tučné"&amp;18Memoriál Václava Otradovce 2015 - výkony hráčů a družstev</oddHeader>
    <oddFooter>&amp;C&amp;8strana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zoomScale="115" zoomScaleNormal="115" workbookViewId="0">
      <pane xSplit="2" ySplit="2" topLeftCell="C6" activePane="bottomRight" state="frozen"/>
      <selection pane="topRight" activeCell="C1" sqref="C1"/>
      <selection pane="bottomLeft" activeCell="A2" sqref="A2"/>
      <selection pane="bottomRight" activeCell="B3" sqref="B3:L44"/>
    </sheetView>
  </sheetViews>
  <sheetFormatPr defaultColWidth="9.109375" defaultRowHeight="18" outlineLevelCol="1"/>
  <cols>
    <col min="1" max="1" width="10.6640625" style="52" customWidth="1"/>
    <col min="2" max="2" width="25.6640625" style="52" customWidth="1"/>
    <col min="3" max="8" width="7.6640625" style="50" customWidth="1" outlineLevel="1"/>
    <col min="9" max="11" width="8.6640625" style="53" customWidth="1"/>
    <col min="12" max="12" width="10.6640625" style="54" customWidth="1"/>
    <col min="13" max="16384" width="9.109375" style="50"/>
  </cols>
  <sheetData>
    <row r="1" spans="1:12">
      <c r="A1" s="102" t="s">
        <v>73</v>
      </c>
      <c r="B1" s="104" t="s">
        <v>1</v>
      </c>
      <c r="C1" s="106" t="s">
        <v>68</v>
      </c>
      <c r="D1" s="107"/>
      <c r="E1" s="108"/>
      <c r="F1" s="106" t="s">
        <v>69</v>
      </c>
      <c r="G1" s="107"/>
      <c r="H1" s="108"/>
      <c r="I1" s="109" t="s">
        <v>70</v>
      </c>
      <c r="J1" s="110"/>
      <c r="K1" s="110"/>
      <c r="L1" s="111"/>
    </row>
    <row r="2" spans="1:12" ht="36.6" thickBot="1">
      <c r="A2" s="103"/>
      <c r="B2" s="105"/>
      <c r="C2" s="10" t="s">
        <v>71</v>
      </c>
      <c r="D2" s="8" t="s">
        <v>72</v>
      </c>
      <c r="E2" s="11" t="s">
        <v>2</v>
      </c>
      <c r="F2" s="10" t="s">
        <v>71</v>
      </c>
      <c r="G2" s="8" t="s">
        <v>72</v>
      </c>
      <c r="H2" s="11" t="s">
        <v>2</v>
      </c>
      <c r="I2" s="12" t="s">
        <v>71</v>
      </c>
      <c r="J2" s="9" t="s">
        <v>72</v>
      </c>
      <c r="K2" s="9" t="s">
        <v>2</v>
      </c>
      <c r="L2" s="65" t="s">
        <v>25</v>
      </c>
    </row>
    <row r="3" spans="1:12" ht="23.1" customHeight="1">
      <c r="A3" s="61" t="s">
        <v>26</v>
      </c>
      <c r="B3" s="62" t="str">
        <f>Výkony!B24</f>
        <v>Kášek David</v>
      </c>
      <c r="C3" s="15">
        <f>Výkony!C24</f>
        <v>65</v>
      </c>
      <c r="D3" s="16">
        <f>Výkony!D24</f>
        <v>143</v>
      </c>
      <c r="E3" s="17">
        <f>Výkony!E24</f>
        <v>1</v>
      </c>
      <c r="F3" s="21">
        <f>Výkony!F24</f>
        <v>59</v>
      </c>
      <c r="G3" s="22">
        <f>Výkony!G24</f>
        <v>161</v>
      </c>
      <c r="H3" s="23">
        <f>Výkony!H24</f>
        <v>3</v>
      </c>
      <c r="I3" s="13">
        <f>Výkony!I24</f>
        <v>124</v>
      </c>
      <c r="J3" s="7">
        <f>Výkony!J24</f>
        <v>304</v>
      </c>
      <c r="K3" s="7">
        <f>Výkony!K24</f>
        <v>4</v>
      </c>
      <c r="L3" s="66">
        <f>Výkony!L24</f>
        <v>428</v>
      </c>
    </row>
    <row r="4" spans="1:12" ht="23.1" customHeight="1">
      <c r="A4" s="63" t="s">
        <v>27</v>
      </c>
      <c r="B4" s="64" t="str">
        <f>Výkony!B38</f>
        <v>Rychtařík Václav ml.</v>
      </c>
      <c r="C4" s="18">
        <f>Výkony!C38</f>
        <v>62</v>
      </c>
      <c r="D4" s="19">
        <f>Výkony!D38</f>
        <v>152</v>
      </c>
      <c r="E4" s="20">
        <f>Výkony!E38</f>
        <v>4</v>
      </c>
      <c r="F4" s="24">
        <f>Výkony!F38</f>
        <v>67</v>
      </c>
      <c r="G4" s="25">
        <f>Výkony!G38</f>
        <v>135</v>
      </c>
      <c r="H4" s="26">
        <f>Výkony!H38</f>
        <v>2</v>
      </c>
      <c r="I4" s="14">
        <f>Výkony!I38</f>
        <v>129</v>
      </c>
      <c r="J4" s="6">
        <f>Výkony!J38</f>
        <v>287</v>
      </c>
      <c r="K4" s="6">
        <f>Výkony!K38</f>
        <v>6</v>
      </c>
      <c r="L4" s="67">
        <f>Výkony!L38</f>
        <v>416</v>
      </c>
    </row>
    <row r="5" spans="1:12" ht="23.1" customHeight="1">
      <c r="A5" s="63" t="s">
        <v>28</v>
      </c>
      <c r="B5" s="64" t="str">
        <f>Výkony!B26</f>
        <v>Mihál Jaroslav</v>
      </c>
      <c r="C5" s="18">
        <f>Výkony!C26</f>
        <v>58</v>
      </c>
      <c r="D5" s="19">
        <f>Výkony!D26</f>
        <v>149</v>
      </c>
      <c r="E5" s="20">
        <f>Výkony!E26</f>
        <v>3</v>
      </c>
      <c r="F5" s="24">
        <f>Výkony!F26</f>
        <v>61</v>
      </c>
      <c r="G5" s="25">
        <f>Výkony!G26</f>
        <v>143</v>
      </c>
      <c r="H5" s="26">
        <f>Výkony!H26</f>
        <v>1</v>
      </c>
      <c r="I5" s="14">
        <f>Výkony!I26</f>
        <v>119</v>
      </c>
      <c r="J5" s="6">
        <f>Výkony!J26</f>
        <v>292</v>
      </c>
      <c r="K5" s="6">
        <f>Výkony!K26</f>
        <v>4</v>
      </c>
      <c r="L5" s="67">
        <f>Výkony!L26</f>
        <v>411</v>
      </c>
    </row>
    <row r="6" spans="1:12" ht="23.1" customHeight="1">
      <c r="A6" s="63" t="s">
        <v>29</v>
      </c>
      <c r="B6" s="64" t="str">
        <f>Výkony!B19</f>
        <v>Hein Zbyněk</v>
      </c>
      <c r="C6" s="18">
        <f>Výkony!C19</f>
        <v>64</v>
      </c>
      <c r="D6" s="19">
        <f>Výkony!D19</f>
        <v>158</v>
      </c>
      <c r="E6" s="20">
        <f>Výkony!E19</f>
        <v>2</v>
      </c>
      <c r="F6" s="24">
        <f>Výkony!F19</f>
        <v>57</v>
      </c>
      <c r="G6" s="25">
        <f>Výkony!G19</f>
        <v>125</v>
      </c>
      <c r="H6" s="26">
        <f>Výkony!H19</f>
        <v>6</v>
      </c>
      <c r="I6" s="14">
        <f>Výkony!I19</f>
        <v>121</v>
      </c>
      <c r="J6" s="6">
        <f>Výkony!J19</f>
        <v>283</v>
      </c>
      <c r="K6" s="6">
        <f>Výkony!K19</f>
        <v>8</v>
      </c>
      <c r="L6" s="67">
        <f>Výkony!L19</f>
        <v>404</v>
      </c>
    </row>
    <row r="7" spans="1:12" ht="23.1" customHeight="1">
      <c r="A7" s="63" t="s">
        <v>30</v>
      </c>
      <c r="B7" s="64" t="str">
        <f>Výkony!B41</f>
        <v>Kovandová Alena</v>
      </c>
      <c r="C7" s="18">
        <f>Výkony!C41</f>
        <v>54</v>
      </c>
      <c r="D7" s="19">
        <f>Výkony!D41</f>
        <v>134</v>
      </c>
      <c r="E7" s="20">
        <f>Výkony!E41</f>
        <v>4</v>
      </c>
      <c r="F7" s="24">
        <f>Výkony!F41</f>
        <v>65</v>
      </c>
      <c r="G7" s="25">
        <f>Výkony!G41</f>
        <v>143</v>
      </c>
      <c r="H7" s="26">
        <f>Výkony!H41</f>
        <v>4</v>
      </c>
      <c r="I7" s="14">
        <f>Výkony!I41</f>
        <v>119</v>
      </c>
      <c r="J7" s="6">
        <f>Výkony!J41</f>
        <v>277</v>
      </c>
      <c r="K7" s="6">
        <f>Výkony!K41</f>
        <v>8</v>
      </c>
      <c r="L7" s="67">
        <f>Výkony!L41</f>
        <v>396</v>
      </c>
    </row>
    <row r="8" spans="1:12" ht="23.1" customHeight="1">
      <c r="A8" s="63" t="s">
        <v>31</v>
      </c>
      <c r="B8" s="64" t="str">
        <f>Výkony!B21</f>
        <v>Bystřický Petr</v>
      </c>
      <c r="C8" s="18">
        <f>Výkony!C21</f>
        <v>62</v>
      </c>
      <c r="D8" s="19">
        <f>Výkony!D21</f>
        <v>142</v>
      </c>
      <c r="E8" s="20">
        <f>Výkony!E21</f>
        <v>5</v>
      </c>
      <c r="F8" s="24">
        <f>Výkony!F21</f>
        <v>65</v>
      </c>
      <c r="G8" s="25">
        <f>Výkony!G21</f>
        <v>121</v>
      </c>
      <c r="H8" s="26">
        <f>Výkony!H21</f>
        <v>4</v>
      </c>
      <c r="I8" s="14">
        <f>Výkony!I21</f>
        <v>127</v>
      </c>
      <c r="J8" s="6">
        <f>Výkony!J21</f>
        <v>263</v>
      </c>
      <c r="K8" s="6">
        <f>Výkony!K21</f>
        <v>9</v>
      </c>
      <c r="L8" s="67">
        <f>Výkony!L21</f>
        <v>390</v>
      </c>
    </row>
    <row r="9" spans="1:12" ht="23.1" customHeight="1">
      <c r="A9" s="63" t="s">
        <v>32</v>
      </c>
      <c r="B9" s="64" t="str">
        <f>Výkony!B33</f>
        <v>Votápek Milan</v>
      </c>
      <c r="C9" s="18">
        <f>Výkony!C33</f>
        <v>65</v>
      </c>
      <c r="D9" s="19">
        <f>Výkony!D33</f>
        <v>133</v>
      </c>
      <c r="E9" s="20">
        <f>Výkony!E33</f>
        <v>1</v>
      </c>
      <c r="F9" s="24">
        <f>Výkony!F33</f>
        <v>58</v>
      </c>
      <c r="G9" s="25">
        <f>Výkony!G33</f>
        <v>131</v>
      </c>
      <c r="H9" s="26">
        <f>Výkony!H33</f>
        <v>7</v>
      </c>
      <c r="I9" s="14">
        <f>Výkony!I33</f>
        <v>123</v>
      </c>
      <c r="J9" s="6">
        <f>Výkony!J33</f>
        <v>264</v>
      </c>
      <c r="K9" s="6">
        <f>Výkony!K33</f>
        <v>8</v>
      </c>
      <c r="L9" s="67">
        <f>Výkony!L33</f>
        <v>387</v>
      </c>
    </row>
    <row r="10" spans="1:12" ht="23.1" customHeight="1">
      <c r="A10" s="63" t="s">
        <v>33</v>
      </c>
      <c r="B10" s="64" t="str">
        <f>Výkony!B17</f>
        <v>Černuška Braňo</v>
      </c>
      <c r="C10" s="18">
        <f>Výkony!C17</f>
        <v>48</v>
      </c>
      <c r="D10" s="19">
        <f>Výkony!D17</f>
        <v>135</v>
      </c>
      <c r="E10" s="20">
        <f>Výkony!E17</f>
        <v>1</v>
      </c>
      <c r="F10" s="24">
        <f>Výkony!F17</f>
        <v>59</v>
      </c>
      <c r="G10" s="25">
        <f>Výkony!G17</f>
        <v>144</v>
      </c>
      <c r="H10" s="26">
        <f>Výkony!H17</f>
        <v>4</v>
      </c>
      <c r="I10" s="14">
        <f>Výkony!I17</f>
        <v>107</v>
      </c>
      <c r="J10" s="6">
        <f>Výkony!J17</f>
        <v>279</v>
      </c>
      <c r="K10" s="6">
        <f>Výkony!K17</f>
        <v>5</v>
      </c>
      <c r="L10" s="67">
        <f>Výkony!L17</f>
        <v>386</v>
      </c>
    </row>
    <row r="11" spans="1:12" ht="23.1" customHeight="1">
      <c r="A11" s="63" t="s">
        <v>34</v>
      </c>
      <c r="B11" s="64" t="str">
        <f>Výkony!B42</f>
        <v>Dvořák Jiří</v>
      </c>
      <c r="C11" s="18">
        <f>Výkony!C42</f>
        <v>48</v>
      </c>
      <c r="D11" s="19">
        <f>Výkony!D42</f>
        <v>169</v>
      </c>
      <c r="E11" s="20">
        <f>Výkony!E42</f>
        <v>1</v>
      </c>
      <c r="F11" s="24">
        <f>Výkony!F42</f>
        <v>56</v>
      </c>
      <c r="G11" s="25">
        <f>Výkony!G42</f>
        <v>111</v>
      </c>
      <c r="H11" s="26">
        <f>Výkony!H42</f>
        <v>6</v>
      </c>
      <c r="I11" s="14">
        <f>Výkony!I42</f>
        <v>104</v>
      </c>
      <c r="J11" s="6">
        <f>Výkony!J42</f>
        <v>280</v>
      </c>
      <c r="K11" s="6">
        <f>Výkony!K42</f>
        <v>7</v>
      </c>
      <c r="L11" s="67">
        <f>Výkony!L42</f>
        <v>384</v>
      </c>
    </row>
    <row r="12" spans="1:12" ht="23.1" customHeight="1">
      <c r="A12" s="63" t="s">
        <v>35</v>
      </c>
      <c r="B12" s="64" t="str">
        <f>Výkony!B14</f>
        <v>Bervida Luboš</v>
      </c>
      <c r="C12" s="18">
        <f>Výkony!C14</f>
        <v>59</v>
      </c>
      <c r="D12" s="19">
        <f>Výkony!D14</f>
        <v>124</v>
      </c>
      <c r="E12" s="20">
        <f>Výkony!E14</f>
        <v>7</v>
      </c>
      <c r="F12" s="24">
        <f>Výkony!F14</f>
        <v>55</v>
      </c>
      <c r="G12" s="25">
        <f>Výkony!G14</f>
        <v>144</v>
      </c>
      <c r="H12" s="26">
        <f>Výkony!H14</f>
        <v>2</v>
      </c>
      <c r="I12" s="14">
        <f>Výkony!I14</f>
        <v>114</v>
      </c>
      <c r="J12" s="6">
        <f>Výkony!J14</f>
        <v>268</v>
      </c>
      <c r="K12" s="6">
        <f>Výkony!K14</f>
        <v>9</v>
      </c>
      <c r="L12" s="67">
        <f>Výkony!L14</f>
        <v>382</v>
      </c>
    </row>
    <row r="13" spans="1:12" ht="23.1" customHeight="1">
      <c r="A13" s="63" t="s">
        <v>36</v>
      </c>
      <c r="B13" s="64" t="str">
        <f>Výkony!B20</f>
        <v>Hrstka Libor</v>
      </c>
      <c r="C13" s="18">
        <f>Výkony!C20</f>
        <v>67</v>
      </c>
      <c r="D13" s="19">
        <f>Výkony!D20</f>
        <v>142</v>
      </c>
      <c r="E13" s="20">
        <f>Výkony!E20</f>
        <v>1</v>
      </c>
      <c r="F13" s="24">
        <f>Výkony!F20</f>
        <v>53</v>
      </c>
      <c r="G13" s="25">
        <f>Výkony!G20</f>
        <v>117</v>
      </c>
      <c r="H13" s="26">
        <f>Výkony!H20</f>
        <v>4</v>
      </c>
      <c r="I13" s="14">
        <f>Výkony!I20</f>
        <v>120</v>
      </c>
      <c r="J13" s="6">
        <f>Výkony!J20</f>
        <v>259</v>
      </c>
      <c r="K13" s="6">
        <f>Výkony!K20</f>
        <v>5</v>
      </c>
      <c r="L13" s="67">
        <f>Výkony!L20</f>
        <v>379</v>
      </c>
    </row>
    <row r="14" spans="1:12" ht="23.1" customHeight="1">
      <c r="A14" s="63" t="s">
        <v>37</v>
      </c>
      <c r="B14" s="64" t="str">
        <f>Výkony!B36</f>
        <v>Rychtařík Václav st.</v>
      </c>
      <c r="C14" s="18">
        <f>Výkony!C36</f>
        <v>60</v>
      </c>
      <c r="D14" s="19">
        <f>Výkony!D36</f>
        <v>124</v>
      </c>
      <c r="E14" s="20">
        <f>Výkony!E36</f>
        <v>8</v>
      </c>
      <c r="F14" s="24">
        <f>Výkony!F36</f>
        <v>63</v>
      </c>
      <c r="G14" s="25">
        <f>Výkony!G36</f>
        <v>126</v>
      </c>
      <c r="H14" s="26">
        <f>Výkony!H36</f>
        <v>3</v>
      </c>
      <c r="I14" s="14">
        <f>Výkony!I36</f>
        <v>123</v>
      </c>
      <c r="J14" s="6">
        <f>Výkony!J36</f>
        <v>250</v>
      </c>
      <c r="K14" s="6">
        <f>Výkony!K36</f>
        <v>11</v>
      </c>
      <c r="L14" s="67">
        <f>Výkony!L36</f>
        <v>373</v>
      </c>
    </row>
    <row r="15" spans="1:12" ht="23.1" customHeight="1">
      <c r="A15" s="63" t="s">
        <v>38</v>
      </c>
      <c r="B15" s="64" t="str">
        <f>Výkony!B35</f>
        <v>Braun Daniel</v>
      </c>
      <c r="C15" s="18">
        <f>Výkony!C35</f>
        <v>60</v>
      </c>
      <c r="D15" s="19">
        <f>Výkony!D35</f>
        <v>131</v>
      </c>
      <c r="E15" s="20">
        <f>Výkony!E35</f>
        <v>2</v>
      </c>
      <c r="F15" s="24">
        <f>Výkony!F35</f>
        <v>66</v>
      </c>
      <c r="G15" s="25">
        <f>Výkony!G35</f>
        <v>116</v>
      </c>
      <c r="H15" s="26">
        <f>Výkony!H35</f>
        <v>4</v>
      </c>
      <c r="I15" s="14">
        <f>Výkony!I35</f>
        <v>126</v>
      </c>
      <c r="J15" s="6">
        <f>Výkony!J35</f>
        <v>247</v>
      </c>
      <c r="K15" s="6">
        <f>Výkony!K35</f>
        <v>6</v>
      </c>
      <c r="L15" s="67">
        <f>Výkony!L35</f>
        <v>373</v>
      </c>
    </row>
    <row r="16" spans="1:12" ht="23.1" customHeight="1">
      <c r="A16" s="63" t="s">
        <v>39</v>
      </c>
      <c r="B16" s="64" t="str">
        <f>Výkony!B37</f>
        <v>Rychtařík Adam</v>
      </c>
      <c r="C16" s="18">
        <f>Výkony!C37</f>
        <v>50</v>
      </c>
      <c r="D16" s="19">
        <f>Výkony!D37</f>
        <v>116</v>
      </c>
      <c r="E16" s="20">
        <f>Výkony!E37</f>
        <v>10</v>
      </c>
      <c r="F16" s="24">
        <f>Výkony!F37</f>
        <v>55</v>
      </c>
      <c r="G16" s="25">
        <f>Výkony!G37</f>
        <v>151</v>
      </c>
      <c r="H16" s="26">
        <f>Výkony!H37</f>
        <v>5</v>
      </c>
      <c r="I16" s="14">
        <f>Výkony!I37</f>
        <v>105</v>
      </c>
      <c r="J16" s="6">
        <f>Výkony!J37</f>
        <v>267</v>
      </c>
      <c r="K16" s="6">
        <f>Výkony!K37</f>
        <v>15</v>
      </c>
      <c r="L16" s="67">
        <f>Výkony!L37</f>
        <v>372</v>
      </c>
    </row>
    <row r="17" spans="1:12" ht="23.1" customHeight="1">
      <c r="A17" s="63" t="s">
        <v>40</v>
      </c>
      <c r="B17" s="64" t="str">
        <f>Výkony!B31</f>
        <v>Chobotský Jan</v>
      </c>
      <c r="C17" s="18">
        <f>Výkony!C31</f>
        <v>56</v>
      </c>
      <c r="D17" s="19">
        <f>Výkony!D31</f>
        <v>126</v>
      </c>
      <c r="E17" s="20">
        <f>Výkony!E31</f>
        <v>2</v>
      </c>
      <c r="F17" s="24">
        <f>Výkony!F31</f>
        <v>56</v>
      </c>
      <c r="G17" s="25">
        <f>Výkony!G31</f>
        <v>134</v>
      </c>
      <c r="H17" s="26">
        <f>Výkony!H31</f>
        <v>4</v>
      </c>
      <c r="I17" s="14">
        <f>Výkony!I31</f>
        <v>112</v>
      </c>
      <c r="J17" s="6">
        <f>Výkony!J31</f>
        <v>260</v>
      </c>
      <c r="K17" s="6">
        <f>Výkony!K31</f>
        <v>6</v>
      </c>
      <c r="L17" s="67">
        <f>Výkony!L31</f>
        <v>372</v>
      </c>
    </row>
    <row r="18" spans="1:12" ht="23.1" customHeight="1">
      <c r="A18" s="63" t="s">
        <v>41</v>
      </c>
      <c r="B18" s="64" t="str">
        <f>Výkony!B44</f>
        <v>Petrů Pavel</v>
      </c>
      <c r="C18" s="18">
        <f>Výkony!C44</f>
        <v>60</v>
      </c>
      <c r="D18" s="19">
        <f>Výkony!D44</f>
        <v>143</v>
      </c>
      <c r="E18" s="20">
        <f>Výkony!E44</f>
        <v>4</v>
      </c>
      <c r="F18" s="24">
        <f>Výkony!F44</f>
        <v>50</v>
      </c>
      <c r="G18" s="25">
        <f>Výkony!G44</f>
        <v>116</v>
      </c>
      <c r="H18" s="26">
        <f>Výkony!H44</f>
        <v>6</v>
      </c>
      <c r="I18" s="14">
        <f>Výkony!I44</f>
        <v>110</v>
      </c>
      <c r="J18" s="6">
        <f>Výkony!J44</f>
        <v>259</v>
      </c>
      <c r="K18" s="6">
        <f>Výkony!K44</f>
        <v>10</v>
      </c>
      <c r="L18" s="67">
        <f>Výkony!L44</f>
        <v>369</v>
      </c>
    </row>
    <row r="19" spans="1:12" ht="23.1" customHeight="1">
      <c r="A19" s="63" t="s">
        <v>42</v>
      </c>
      <c r="B19" s="64" t="str">
        <f>Výkony!B5</f>
        <v>Křemen Petr</v>
      </c>
      <c r="C19" s="18">
        <f>Výkony!C5</f>
        <v>55</v>
      </c>
      <c r="D19" s="19">
        <f>Výkony!D5</f>
        <v>125</v>
      </c>
      <c r="E19" s="20">
        <f>Výkony!E5</f>
        <v>6</v>
      </c>
      <c r="F19" s="24">
        <f>Výkony!F5</f>
        <v>55</v>
      </c>
      <c r="G19" s="25">
        <f>Výkony!G5</f>
        <v>131</v>
      </c>
      <c r="H19" s="26">
        <f>Výkony!H5</f>
        <v>4</v>
      </c>
      <c r="I19" s="14">
        <f>Výkony!I5</f>
        <v>110</v>
      </c>
      <c r="J19" s="6">
        <f>Výkony!J5</f>
        <v>256</v>
      </c>
      <c r="K19" s="6">
        <f>Výkony!K5</f>
        <v>10</v>
      </c>
      <c r="L19" s="67">
        <f>Výkony!L5</f>
        <v>366</v>
      </c>
    </row>
    <row r="20" spans="1:12" ht="23.1" customHeight="1">
      <c r="A20" s="63" t="s">
        <v>43</v>
      </c>
      <c r="B20" s="64" t="str">
        <f>Výkony!B28</f>
        <v>Děd Petr</v>
      </c>
      <c r="C20" s="18">
        <f>Výkony!C28</f>
        <v>58</v>
      </c>
      <c r="D20" s="19">
        <f>Výkony!D28</f>
        <v>114</v>
      </c>
      <c r="E20" s="20">
        <f>Výkony!E28</f>
        <v>11</v>
      </c>
      <c r="F20" s="24">
        <f>Výkony!F28</f>
        <v>57</v>
      </c>
      <c r="G20" s="25">
        <f>Výkony!G28</f>
        <v>134</v>
      </c>
      <c r="H20" s="26">
        <f>Výkony!H28</f>
        <v>6</v>
      </c>
      <c r="I20" s="14">
        <f>Výkony!I28</f>
        <v>115</v>
      </c>
      <c r="J20" s="6">
        <f>Výkony!J28</f>
        <v>248</v>
      </c>
      <c r="K20" s="6">
        <f>Výkony!K28</f>
        <v>17</v>
      </c>
      <c r="L20" s="67">
        <f>Výkony!L28</f>
        <v>363</v>
      </c>
    </row>
    <row r="21" spans="1:12" ht="23.1" customHeight="1">
      <c r="A21" s="63" t="s">
        <v>44</v>
      </c>
      <c r="B21" s="64" t="str">
        <f>Výkony!B7</f>
        <v>Bartoň Jan</v>
      </c>
      <c r="C21" s="18">
        <f>Výkony!C7</f>
        <v>56</v>
      </c>
      <c r="D21" s="19">
        <f>Výkony!D7</f>
        <v>104</v>
      </c>
      <c r="E21" s="20">
        <f>Výkony!E7</f>
        <v>4</v>
      </c>
      <c r="F21" s="24">
        <f>Výkony!F7</f>
        <v>49</v>
      </c>
      <c r="G21" s="25">
        <f>Výkony!G7</f>
        <v>153</v>
      </c>
      <c r="H21" s="26">
        <f>Výkony!H7</f>
        <v>4</v>
      </c>
      <c r="I21" s="14">
        <f>Výkony!I7</f>
        <v>105</v>
      </c>
      <c r="J21" s="6">
        <f>Výkony!J7</f>
        <v>257</v>
      </c>
      <c r="K21" s="6">
        <f>Výkony!K7</f>
        <v>8</v>
      </c>
      <c r="L21" s="67">
        <f>Výkony!L7</f>
        <v>362</v>
      </c>
    </row>
    <row r="22" spans="1:12" ht="23.1" customHeight="1">
      <c r="A22" s="63" t="s">
        <v>45</v>
      </c>
      <c r="B22" s="64" t="str">
        <f>Výkony!B25</f>
        <v>Smažík Karel</v>
      </c>
      <c r="C22" s="18">
        <f>Výkony!C25</f>
        <v>56</v>
      </c>
      <c r="D22" s="19">
        <f>Výkony!D25</f>
        <v>126</v>
      </c>
      <c r="E22" s="20">
        <f>Výkony!E25</f>
        <v>4</v>
      </c>
      <c r="F22" s="24">
        <f>Výkony!F25</f>
        <v>62</v>
      </c>
      <c r="G22" s="25">
        <f>Výkony!G25</f>
        <v>117</v>
      </c>
      <c r="H22" s="26">
        <f>Výkony!H25</f>
        <v>2</v>
      </c>
      <c r="I22" s="14">
        <f>Výkony!I25</f>
        <v>118</v>
      </c>
      <c r="J22" s="6">
        <f>Výkony!J25</f>
        <v>243</v>
      </c>
      <c r="K22" s="6">
        <f>Výkony!K25</f>
        <v>6</v>
      </c>
      <c r="L22" s="67">
        <f>Výkony!L25</f>
        <v>361</v>
      </c>
    </row>
    <row r="23" spans="1:12" ht="23.1" customHeight="1">
      <c r="A23" s="63" t="s">
        <v>46</v>
      </c>
      <c r="B23" s="64" t="str">
        <f>Výkony!B43</f>
        <v>Dvořáková Michaela</v>
      </c>
      <c r="C23" s="18">
        <f>Výkony!C43</f>
        <v>56</v>
      </c>
      <c r="D23" s="19">
        <f>Výkony!D43</f>
        <v>123</v>
      </c>
      <c r="E23" s="20">
        <f>Výkony!E43</f>
        <v>6</v>
      </c>
      <c r="F23" s="24">
        <f>Výkony!F43</f>
        <v>54</v>
      </c>
      <c r="G23" s="25">
        <f>Výkony!G43</f>
        <v>124</v>
      </c>
      <c r="H23" s="26">
        <f>Výkony!H43</f>
        <v>4</v>
      </c>
      <c r="I23" s="14">
        <f>Výkony!I43</f>
        <v>110</v>
      </c>
      <c r="J23" s="6">
        <f>Výkony!J43</f>
        <v>247</v>
      </c>
      <c r="K23" s="6">
        <f>Výkony!K43</f>
        <v>10</v>
      </c>
      <c r="L23" s="67">
        <f>Výkony!L43</f>
        <v>357</v>
      </c>
    </row>
    <row r="24" spans="1:12" ht="23.1" customHeight="1">
      <c r="A24" s="63" t="s">
        <v>47</v>
      </c>
      <c r="B24" s="64" t="str">
        <f>Výkony!B22</f>
        <v>Takáč Ladislav</v>
      </c>
      <c r="C24" s="18">
        <f>Výkony!C22</f>
        <v>49</v>
      </c>
      <c r="D24" s="19">
        <f>Výkony!D22</f>
        <v>123</v>
      </c>
      <c r="E24" s="20">
        <f>Výkony!E22</f>
        <v>4</v>
      </c>
      <c r="F24" s="24">
        <f>Výkony!F22</f>
        <v>58</v>
      </c>
      <c r="G24" s="25">
        <f>Výkony!G22</f>
        <v>122</v>
      </c>
      <c r="H24" s="26">
        <f>Výkony!H22</f>
        <v>3</v>
      </c>
      <c r="I24" s="14">
        <f>Výkony!I22</f>
        <v>107</v>
      </c>
      <c r="J24" s="6">
        <f>Výkony!J22</f>
        <v>245</v>
      </c>
      <c r="K24" s="6">
        <f>Výkony!K22</f>
        <v>7</v>
      </c>
      <c r="L24" s="67">
        <f>Výkony!L22</f>
        <v>352</v>
      </c>
    </row>
    <row r="25" spans="1:12" ht="23.1" customHeight="1">
      <c r="A25" s="63" t="s">
        <v>48</v>
      </c>
      <c r="B25" s="64" t="str">
        <f>Výkony!B39</f>
        <v>Peroutková Hana</v>
      </c>
      <c r="C25" s="18">
        <f>Výkony!C39</f>
        <v>56</v>
      </c>
      <c r="D25" s="19">
        <f>Výkony!D39</f>
        <v>99</v>
      </c>
      <c r="E25" s="20">
        <f>Výkony!E39</f>
        <v>10</v>
      </c>
      <c r="F25" s="24">
        <f>Výkony!F39</f>
        <v>50</v>
      </c>
      <c r="G25" s="25">
        <f>Výkony!G39</f>
        <v>140</v>
      </c>
      <c r="H25" s="26">
        <f>Výkony!H39</f>
        <v>5</v>
      </c>
      <c r="I25" s="14">
        <f>Výkony!I39</f>
        <v>106</v>
      </c>
      <c r="J25" s="6">
        <f>Výkony!J39</f>
        <v>239</v>
      </c>
      <c r="K25" s="6">
        <f>Výkony!K39</f>
        <v>15</v>
      </c>
      <c r="L25" s="67">
        <f>Výkony!L39</f>
        <v>345</v>
      </c>
    </row>
    <row r="26" spans="1:12" ht="23.1" customHeight="1">
      <c r="A26" s="63" t="s">
        <v>49</v>
      </c>
      <c r="B26" s="64" t="str">
        <f>Výkony!B32</f>
        <v>Svatošová Iva</v>
      </c>
      <c r="C26" s="18">
        <f>Výkony!C32</f>
        <v>54</v>
      </c>
      <c r="D26" s="19">
        <f>Výkony!D32</f>
        <v>114</v>
      </c>
      <c r="E26" s="20">
        <f>Výkony!E32</f>
        <v>2</v>
      </c>
      <c r="F26" s="24">
        <f>Výkony!F32</f>
        <v>49</v>
      </c>
      <c r="G26" s="25">
        <f>Výkony!G32</f>
        <v>126</v>
      </c>
      <c r="H26" s="26">
        <f>Výkony!H32</f>
        <v>6</v>
      </c>
      <c r="I26" s="14">
        <f>Výkony!I32</f>
        <v>103</v>
      </c>
      <c r="J26" s="6">
        <f>Výkony!J32</f>
        <v>240</v>
      </c>
      <c r="K26" s="6">
        <f>Výkony!K32</f>
        <v>8</v>
      </c>
      <c r="L26" s="67">
        <f>Výkony!L32</f>
        <v>343</v>
      </c>
    </row>
    <row r="27" spans="1:12" ht="23.1" customHeight="1">
      <c r="A27" s="63" t="s">
        <v>50</v>
      </c>
      <c r="B27" s="64" t="str">
        <f>Výkony!B4</f>
        <v>Makovcová Alena</v>
      </c>
      <c r="C27" s="18">
        <f>Výkony!C4</f>
        <v>55</v>
      </c>
      <c r="D27" s="19">
        <f>Výkony!D4</f>
        <v>125</v>
      </c>
      <c r="E27" s="20">
        <f>Výkony!E4</f>
        <v>3</v>
      </c>
      <c r="F27" s="24">
        <f>Výkony!F4</f>
        <v>55</v>
      </c>
      <c r="G27" s="25">
        <f>Výkony!G4</f>
        <v>108</v>
      </c>
      <c r="H27" s="26">
        <f>Výkony!H4</f>
        <v>13</v>
      </c>
      <c r="I27" s="14">
        <f>Výkony!I4</f>
        <v>110</v>
      </c>
      <c r="J27" s="6">
        <f>Výkony!J4</f>
        <v>233</v>
      </c>
      <c r="K27" s="6">
        <f>Výkony!K4</f>
        <v>16</v>
      </c>
      <c r="L27" s="67">
        <f>Výkony!L4</f>
        <v>343</v>
      </c>
    </row>
    <row r="28" spans="1:12" ht="23.1" customHeight="1">
      <c r="A28" s="63" t="s">
        <v>51</v>
      </c>
      <c r="B28" s="64" t="str">
        <f>Výkony!B12</f>
        <v>Filip Miloš</v>
      </c>
      <c r="C28" s="18">
        <f>Výkony!C12</f>
        <v>50</v>
      </c>
      <c r="D28" s="19">
        <f>Výkony!D12</f>
        <v>116</v>
      </c>
      <c r="E28" s="20">
        <f>Výkony!E12</f>
        <v>6</v>
      </c>
      <c r="F28" s="24">
        <f>Výkony!F12</f>
        <v>57</v>
      </c>
      <c r="G28" s="25">
        <f>Výkony!G12</f>
        <v>117</v>
      </c>
      <c r="H28" s="26">
        <f>Výkony!H12</f>
        <v>6</v>
      </c>
      <c r="I28" s="14">
        <f>Výkony!I12</f>
        <v>107</v>
      </c>
      <c r="J28" s="6">
        <f>Výkony!J12</f>
        <v>233</v>
      </c>
      <c r="K28" s="6">
        <f>Výkony!K12</f>
        <v>12</v>
      </c>
      <c r="L28" s="67">
        <f>Výkony!L12</f>
        <v>340</v>
      </c>
    </row>
    <row r="29" spans="1:12" ht="23.1" customHeight="1">
      <c r="A29" s="63" t="s">
        <v>52</v>
      </c>
      <c r="B29" s="64" t="str">
        <f>Výkony!B11</f>
        <v>Křemenová Lenka</v>
      </c>
      <c r="C29" s="18">
        <f>Výkony!C11</f>
        <v>46</v>
      </c>
      <c r="D29" s="19">
        <f>Výkony!D11</f>
        <v>134</v>
      </c>
      <c r="E29" s="20">
        <f>Výkony!E11</f>
        <v>6</v>
      </c>
      <c r="F29" s="24">
        <f>Výkony!F11</f>
        <v>52</v>
      </c>
      <c r="G29" s="25">
        <f>Výkony!G11</f>
        <v>107</v>
      </c>
      <c r="H29" s="26">
        <f>Výkony!H11</f>
        <v>8</v>
      </c>
      <c r="I29" s="14">
        <f>Výkony!I11</f>
        <v>98</v>
      </c>
      <c r="J29" s="6">
        <f>Výkony!J11</f>
        <v>241</v>
      </c>
      <c r="K29" s="6">
        <f>Výkony!K11</f>
        <v>14</v>
      </c>
      <c r="L29" s="67">
        <f>Výkony!L11</f>
        <v>339</v>
      </c>
    </row>
    <row r="30" spans="1:12" ht="23.1" customHeight="1">
      <c r="A30" s="63" t="s">
        <v>53</v>
      </c>
      <c r="B30" s="64" t="str">
        <f>Výkony!B23</f>
        <v>Takáčová Jana</v>
      </c>
      <c r="C30" s="18">
        <f>Výkony!C23</f>
        <v>51</v>
      </c>
      <c r="D30" s="19">
        <f>Výkony!D23</f>
        <v>117</v>
      </c>
      <c r="E30" s="20">
        <f>Výkony!E23</f>
        <v>7</v>
      </c>
      <c r="F30" s="24">
        <f>Výkony!F23</f>
        <v>55</v>
      </c>
      <c r="G30" s="25">
        <f>Výkony!G23</f>
        <v>115</v>
      </c>
      <c r="H30" s="26">
        <f>Výkony!H23</f>
        <v>4</v>
      </c>
      <c r="I30" s="14">
        <f>Výkony!I23</f>
        <v>106</v>
      </c>
      <c r="J30" s="6">
        <f>Výkony!J23</f>
        <v>232</v>
      </c>
      <c r="K30" s="6">
        <f>Výkony!K23</f>
        <v>11</v>
      </c>
      <c r="L30" s="67">
        <f>Výkony!L23</f>
        <v>338</v>
      </c>
    </row>
    <row r="31" spans="1:12" ht="23.1" customHeight="1">
      <c r="A31" s="63" t="s">
        <v>54</v>
      </c>
      <c r="B31" s="64" t="str">
        <f>Výkony!B34</f>
        <v>Ouhel Jiří</v>
      </c>
      <c r="C31" s="18">
        <f>Výkony!C34</f>
        <v>56</v>
      </c>
      <c r="D31" s="19">
        <f>Výkony!D34</f>
        <v>116</v>
      </c>
      <c r="E31" s="20">
        <f>Výkony!E34</f>
        <v>6</v>
      </c>
      <c r="F31" s="24">
        <f>Výkony!F34</f>
        <v>53</v>
      </c>
      <c r="G31" s="25">
        <f>Výkony!G34</f>
        <v>112</v>
      </c>
      <c r="H31" s="26">
        <f>Výkony!H34</f>
        <v>7</v>
      </c>
      <c r="I31" s="14">
        <f>Výkony!I34</f>
        <v>109</v>
      </c>
      <c r="J31" s="6">
        <f>Výkony!J34</f>
        <v>228</v>
      </c>
      <c r="K31" s="6">
        <f>Výkony!K34</f>
        <v>13</v>
      </c>
      <c r="L31" s="67">
        <f>Výkony!L34</f>
        <v>337</v>
      </c>
    </row>
    <row r="32" spans="1:12" ht="23.1" customHeight="1">
      <c r="A32" s="63" t="s">
        <v>55</v>
      </c>
      <c r="B32" s="64" t="str">
        <f>Výkony!B15</f>
        <v>Dvořák Miroslav</v>
      </c>
      <c r="C32" s="18">
        <f>Výkony!C15</f>
        <v>53</v>
      </c>
      <c r="D32" s="19">
        <f>Výkony!D15</f>
        <v>122</v>
      </c>
      <c r="E32" s="20">
        <f>Výkony!E15</f>
        <v>5</v>
      </c>
      <c r="F32" s="24">
        <f>Výkony!F15</f>
        <v>47</v>
      </c>
      <c r="G32" s="25">
        <f>Výkony!G15</f>
        <v>114</v>
      </c>
      <c r="H32" s="26">
        <f>Výkony!H15</f>
        <v>4</v>
      </c>
      <c r="I32" s="14">
        <f>Výkony!I15</f>
        <v>100</v>
      </c>
      <c r="J32" s="6">
        <f>Výkony!J15</f>
        <v>236</v>
      </c>
      <c r="K32" s="6">
        <f>Výkony!K15</f>
        <v>9</v>
      </c>
      <c r="L32" s="67">
        <f>Výkony!L15</f>
        <v>336</v>
      </c>
    </row>
    <row r="33" spans="1:12" ht="23.1" customHeight="1">
      <c r="A33" s="63" t="s">
        <v>56</v>
      </c>
      <c r="B33" s="64" t="str">
        <f>Výkony!B9</f>
        <v>Křemenová Lenka ml.</v>
      </c>
      <c r="C33" s="18">
        <f>Výkony!C9</f>
        <v>49</v>
      </c>
      <c r="D33" s="19">
        <f>Výkony!D9</f>
        <v>96</v>
      </c>
      <c r="E33" s="20">
        <f>Výkony!E9</f>
        <v>11</v>
      </c>
      <c r="F33" s="24">
        <f>Výkony!F9</f>
        <v>55</v>
      </c>
      <c r="G33" s="25">
        <f>Výkony!G9</f>
        <v>132</v>
      </c>
      <c r="H33" s="26">
        <f>Výkony!H9</f>
        <v>7</v>
      </c>
      <c r="I33" s="14">
        <f>Výkony!I9</f>
        <v>104</v>
      </c>
      <c r="J33" s="6">
        <f>Výkony!J9</f>
        <v>228</v>
      </c>
      <c r="K33" s="6">
        <f>Výkony!K9</f>
        <v>18</v>
      </c>
      <c r="L33" s="67">
        <f>Výkony!L9</f>
        <v>332</v>
      </c>
    </row>
    <row r="34" spans="1:12" ht="23.1" customHeight="1">
      <c r="A34" s="63" t="s">
        <v>57</v>
      </c>
      <c r="B34" s="64" t="str">
        <f>Výkony!B40</f>
        <v>Návarová Věra</v>
      </c>
      <c r="C34" s="18">
        <f>Výkony!C40</f>
        <v>56</v>
      </c>
      <c r="D34" s="19">
        <f>Výkony!D40</f>
        <v>117</v>
      </c>
      <c r="E34" s="20">
        <f>Výkony!E40</f>
        <v>6</v>
      </c>
      <c r="F34" s="24">
        <f>Výkony!F40</f>
        <v>50</v>
      </c>
      <c r="G34" s="25">
        <f>Výkony!G40</f>
        <v>108</v>
      </c>
      <c r="H34" s="26">
        <f>Výkony!H40</f>
        <v>7</v>
      </c>
      <c r="I34" s="14">
        <f>Výkony!I40</f>
        <v>106</v>
      </c>
      <c r="J34" s="6">
        <f>Výkony!J40</f>
        <v>225</v>
      </c>
      <c r="K34" s="6">
        <f>Výkony!K40</f>
        <v>13</v>
      </c>
      <c r="L34" s="67">
        <f>Výkony!L40</f>
        <v>331</v>
      </c>
    </row>
    <row r="35" spans="1:12" ht="23.1" customHeight="1">
      <c r="A35" s="63" t="s">
        <v>58</v>
      </c>
      <c r="B35" s="64" t="str">
        <f>Výkony!B6</f>
        <v>Bartoň David</v>
      </c>
      <c r="C35" s="18">
        <f>Výkony!C6</f>
        <v>46</v>
      </c>
      <c r="D35" s="19">
        <f>Výkony!D6</f>
        <v>135</v>
      </c>
      <c r="E35" s="20">
        <f>Výkony!E6</f>
        <v>14</v>
      </c>
      <c r="F35" s="24">
        <f>Výkony!F6</f>
        <v>50</v>
      </c>
      <c r="G35" s="25">
        <f>Výkony!G6</f>
        <v>97</v>
      </c>
      <c r="H35" s="26">
        <f>Výkony!H6</f>
        <v>5</v>
      </c>
      <c r="I35" s="14">
        <f>Výkony!I6</f>
        <v>96</v>
      </c>
      <c r="J35" s="6">
        <f>Výkony!J6</f>
        <v>232</v>
      </c>
      <c r="K35" s="6">
        <f>Výkony!K6</f>
        <v>19</v>
      </c>
      <c r="L35" s="67">
        <f>Výkony!L6</f>
        <v>328</v>
      </c>
    </row>
    <row r="36" spans="1:12" ht="23.1" customHeight="1">
      <c r="A36" s="63" t="s">
        <v>59</v>
      </c>
      <c r="B36" s="64" t="str">
        <f>Výkony!B16</f>
        <v>Blažek Pavel</v>
      </c>
      <c r="C36" s="18">
        <f>Výkony!C16</f>
        <v>59</v>
      </c>
      <c r="D36" s="19">
        <f>Výkony!D16</f>
        <v>115</v>
      </c>
      <c r="E36" s="20">
        <f>Výkony!E16</f>
        <v>9</v>
      </c>
      <c r="F36" s="24">
        <f>Výkony!F16</f>
        <v>56</v>
      </c>
      <c r="G36" s="25">
        <f>Výkony!G16</f>
        <v>97</v>
      </c>
      <c r="H36" s="26">
        <f>Výkony!H16</f>
        <v>10</v>
      </c>
      <c r="I36" s="14">
        <f>Výkony!I16</f>
        <v>115</v>
      </c>
      <c r="J36" s="6">
        <f>Výkony!J16</f>
        <v>212</v>
      </c>
      <c r="K36" s="6">
        <f>Výkony!K16</f>
        <v>19</v>
      </c>
      <c r="L36" s="67">
        <f>Výkony!L16</f>
        <v>327</v>
      </c>
    </row>
    <row r="37" spans="1:12" ht="23.1" customHeight="1">
      <c r="A37" s="63" t="s">
        <v>60</v>
      </c>
      <c r="B37" s="64" t="str">
        <f>Výkony!B10</f>
        <v>Křemenová Martina</v>
      </c>
      <c r="C37" s="18">
        <f>Výkony!C10</f>
        <v>54</v>
      </c>
      <c r="D37" s="19">
        <f>Výkony!D10</f>
        <v>115</v>
      </c>
      <c r="E37" s="20">
        <f>Výkony!E10</f>
        <v>9</v>
      </c>
      <c r="F37" s="24">
        <f>Výkony!F10</f>
        <v>56</v>
      </c>
      <c r="G37" s="25">
        <f>Výkony!G10</f>
        <v>98</v>
      </c>
      <c r="H37" s="26">
        <f>Výkony!H10</f>
        <v>12</v>
      </c>
      <c r="I37" s="14">
        <f>Výkony!I10</f>
        <v>110</v>
      </c>
      <c r="J37" s="6">
        <f>Výkony!J10</f>
        <v>213</v>
      </c>
      <c r="K37" s="6">
        <f>Výkony!K10</f>
        <v>21</v>
      </c>
      <c r="L37" s="67">
        <f>Výkony!L10</f>
        <v>323</v>
      </c>
    </row>
    <row r="38" spans="1:12" ht="23.1" customHeight="1">
      <c r="A38" s="63" t="s">
        <v>61</v>
      </c>
      <c r="B38" s="64" t="str">
        <f>Výkony!B3</f>
        <v>Makovec Pavel</v>
      </c>
      <c r="C38" s="18">
        <f>Výkony!C3</f>
        <v>53</v>
      </c>
      <c r="D38" s="19">
        <f>Výkony!D3</f>
        <v>89</v>
      </c>
      <c r="E38" s="20">
        <f>Výkony!E3</f>
        <v>12</v>
      </c>
      <c r="F38" s="24">
        <f>Výkony!F3</f>
        <v>57</v>
      </c>
      <c r="G38" s="25">
        <f>Výkony!G3</f>
        <v>122</v>
      </c>
      <c r="H38" s="26">
        <f>Výkony!H3</f>
        <v>15</v>
      </c>
      <c r="I38" s="14">
        <f>Výkony!I3</f>
        <v>110</v>
      </c>
      <c r="J38" s="6">
        <f>Výkony!J3</f>
        <v>211</v>
      </c>
      <c r="K38" s="6">
        <f>Výkony!K3</f>
        <v>27</v>
      </c>
      <c r="L38" s="67">
        <f>Výkony!L3</f>
        <v>321</v>
      </c>
    </row>
    <row r="39" spans="1:12" ht="23.1" customHeight="1">
      <c r="A39" s="63" t="s">
        <v>62</v>
      </c>
      <c r="B39" s="64" t="str">
        <f>Výkony!B29</f>
        <v>Otradovec Petr</v>
      </c>
      <c r="C39" s="18">
        <f>Výkony!C29</f>
        <v>56</v>
      </c>
      <c r="D39" s="19">
        <f>Výkony!D29</f>
        <v>87</v>
      </c>
      <c r="E39" s="20">
        <f>Výkony!E29</f>
        <v>11</v>
      </c>
      <c r="F39" s="24">
        <f>Výkony!F29</f>
        <v>54</v>
      </c>
      <c r="G39" s="25">
        <f>Výkony!G29</f>
        <v>124</v>
      </c>
      <c r="H39" s="26">
        <f>Výkony!H29</f>
        <v>7</v>
      </c>
      <c r="I39" s="14">
        <f>Výkony!I29</f>
        <v>110</v>
      </c>
      <c r="J39" s="6">
        <f>Výkony!J29</f>
        <v>211</v>
      </c>
      <c r="K39" s="6">
        <f>Výkony!K29</f>
        <v>18</v>
      </c>
      <c r="L39" s="67">
        <f>Výkony!L29</f>
        <v>321</v>
      </c>
    </row>
    <row r="40" spans="1:12" ht="23.1" customHeight="1">
      <c r="A40" s="63" t="s">
        <v>63</v>
      </c>
      <c r="B40" s="64" t="str">
        <f>Výkony!B8</f>
        <v>Křemen Petr</v>
      </c>
      <c r="C40" s="18">
        <f>Výkony!C8</f>
        <v>46</v>
      </c>
      <c r="D40" s="19">
        <f>Výkony!D8</f>
        <v>107</v>
      </c>
      <c r="E40" s="20">
        <f>Výkony!E8</f>
        <v>9</v>
      </c>
      <c r="F40" s="24">
        <f>Výkony!F8</f>
        <v>60</v>
      </c>
      <c r="G40" s="25">
        <f>Výkony!G8</f>
        <v>107</v>
      </c>
      <c r="H40" s="26">
        <f>Výkony!H8</f>
        <v>8</v>
      </c>
      <c r="I40" s="14">
        <f>Výkony!I8</f>
        <v>106</v>
      </c>
      <c r="J40" s="6">
        <f>Výkony!J8</f>
        <v>214</v>
      </c>
      <c r="K40" s="6">
        <f>Výkony!K8</f>
        <v>17</v>
      </c>
      <c r="L40" s="67">
        <f>Výkony!L8</f>
        <v>320</v>
      </c>
    </row>
    <row r="41" spans="1:12" ht="23.1" customHeight="1">
      <c r="A41" s="63" t="s">
        <v>64</v>
      </c>
      <c r="B41" s="64" t="str">
        <f>Výkony!B13</f>
        <v>Fořter Jan</v>
      </c>
      <c r="C41" s="18">
        <f>Výkony!C13</f>
        <v>54</v>
      </c>
      <c r="D41" s="19">
        <f>Výkony!D13</f>
        <v>89</v>
      </c>
      <c r="E41" s="20">
        <f>Výkony!E13</f>
        <v>9</v>
      </c>
      <c r="F41" s="24">
        <f>Výkony!F13</f>
        <v>64</v>
      </c>
      <c r="G41" s="25">
        <f>Výkony!G13</f>
        <v>108</v>
      </c>
      <c r="H41" s="26">
        <f>Výkony!H13</f>
        <v>10</v>
      </c>
      <c r="I41" s="14">
        <f>Výkony!I13</f>
        <v>118</v>
      </c>
      <c r="J41" s="6">
        <f>Výkony!J13</f>
        <v>197</v>
      </c>
      <c r="K41" s="6">
        <f>Výkony!K13</f>
        <v>19</v>
      </c>
      <c r="L41" s="67">
        <f>Výkony!L13</f>
        <v>315</v>
      </c>
    </row>
    <row r="42" spans="1:12" ht="23.1" customHeight="1">
      <c r="A42" s="63" t="s">
        <v>65</v>
      </c>
      <c r="B42" s="64" t="str">
        <f>Výkony!B30</f>
        <v>Svačina Jiří</v>
      </c>
      <c r="C42" s="18">
        <f>Výkony!C30</f>
        <v>45</v>
      </c>
      <c r="D42" s="19">
        <f>Výkony!D30</f>
        <v>112</v>
      </c>
      <c r="E42" s="20">
        <f>Výkony!E30</f>
        <v>8</v>
      </c>
      <c r="F42" s="24">
        <f>Výkony!F30</f>
        <v>45</v>
      </c>
      <c r="G42" s="25">
        <f>Výkony!G30</f>
        <v>111</v>
      </c>
      <c r="H42" s="26">
        <f>Výkony!H30</f>
        <v>10</v>
      </c>
      <c r="I42" s="14">
        <f>Výkony!I30</f>
        <v>90</v>
      </c>
      <c r="J42" s="6">
        <f>Výkony!J30</f>
        <v>223</v>
      </c>
      <c r="K42" s="6">
        <f>Výkony!K30</f>
        <v>18</v>
      </c>
      <c r="L42" s="67">
        <f>Výkony!L30</f>
        <v>313</v>
      </c>
    </row>
    <row r="43" spans="1:12" ht="23.1" customHeight="1">
      <c r="A43" s="63" t="s">
        <v>66</v>
      </c>
      <c r="B43" s="64" t="str">
        <f>Výkony!B18</f>
        <v>Vacko Miroslav</v>
      </c>
      <c r="C43" s="18">
        <f>Výkony!C18</f>
        <v>45</v>
      </c>
      <c r="D43" s="19">
        <f>Výkony!D18</f>
        <v>108</v>
      </c>
      <c r="E43" s="20">
        <f>Výkony!E18</f>
        <v>9</v>
      </c>
      <c r="F43" s="24">
        <f>Výkony!F18</f>
        <v>48</v>
      </c>
      <c r="G43" s="25">
        <f>Výkony!G18</f>
        <v>106</v>
      </c>
      <c r="H43" s="26">
        <f>Výkony!H18</f>
        <v>7</v>
      </c>
      <c r="I43" s="14">
        <f>Výkony!I18</f>
        <v>93</v>
      </c>
      <c r="J43" s="6">
        <f>Výkony!J18</f>
        <v>214</v>
      </c>
      <c r="K43" s="6">
        <f>Výkony!K18</f>
        <v>16</v>
      </c>
      <c r="L43" s="67">
        <f>Výkony!L18</f>
        <v>307</v>
      </c>
    </row>
    <row r="44" spans="1:12" ht="23.1" customHeight="1">
      <c r="A44" s="63" t="s">
        <v>67</v>
      </c>
      <c r="B44" s="64" t="str">
        <f>Výkony!B27</f>
        <v>Šmejkal Ladislav</v>
      </c>
      <c r="C44" s="18">
        <f>Výkony!C27</f>
        <v>38</v>
      </c>
      <c r="D44" s="19">
        <f>Výkony!D27</f>
        <v>89</v>
      </c>
      <c r="E44" s="20">
        <f>Výkony!E27</f>
        <v>11</v>
      </c>
      <c r="F44" s="24">
        <f>Výkony!F27</f>
        <v>54</v>
      </c>
      <c r="G44" s="25">
        <f>Výkony!G27</f>
        <v>124</v>
      </c>
      <c r="H44" s="26">
        <f>Výkony!H27</f>
        <v>7</v>
      </c>
      <c r="I44" s="14">
        <f>Výkony!I27</f>
        <v>92</v>
      </c>
      <c r="J44" s="6">
        <f>Výkony!J27</f>
        <v>213</v>
      </c>
      <c r="K44" s="6">
        <f>Výkony!K27</f>
        <v>18</v>
      </c>
      <c r="L44" s="67">
        <f>Výkony!L27</f>
        <v>305</v>
      </c>
    </row>
  </sheetData>
  <sortState ref="B3:L44">
    <sortCondition descending="1" ref="L3:L44"/>
    <sortCondition descending="1" ref="J3:J44"/>
  </sortState>
  <mergeCells count="5">
    <mergeCell ref="A1:A2"/>
    <mergeCell ref="B1:B2"/>
    <mergeCell ref="C1:E1"/>
    <mergeCell ref="F1:H1"/>
    <mergeCell ref="I1:L1"/>
  </mergeCells>
  <phoneticPr fontId="0" type="noConversion"/>
  <conditionalFormatting sqref="C3:C44">
    <cfRule type="cellIs" dxfId="27" priority="20" operator="greaterThan">
      <formula>59</formula>
    </cfRule>
    <cfRule type="cellIs" dxfId="26" priority="9" operator="greaterThan">
      <formula>59</formula>
    </cfRule>
    <cfRule type="cellIs" dxfId="25" priority="8" operator="greaterThan">
      <formula>59</formula>
    </cfRule>
    <cfRule type="cellIs" dxfId="24" priority="7" operator="greaterThan">
      <formula>59</formula>
    </cfRule>
  </conditionalFormatting>
  <conditionalFormatting sqref="F3:F44">
    <cfRule type="cellIs" dxfId="23" priority="19" operator="greaterThan">
      <formula>59</formula>
    </cfRule>
    <cfRule type="cellIs" dxfId="22" priority="4" operator="greaterThan">
      <formula>59</formula>
    </cfRule>
  </conditionalFormatting>
  <conditionalFormatting sqref="D3:D44">
    <cfRule type="cellIs" dxfId="21" priority="18" operator="greaterThan">
      <formula>149</formula>
    </cfRule>
    <cfRule type="cellIs" dxfId="20" priority="16" operator="greaterThan">
      <formula>149</formula>
    </cfRule>
    <cfRule type="cellIs" dxfId="19" priority="6" operator="greaterThan">
      <formula>149</formula>
    </cfRule>
  </conditionalFormatting>
  <conditionalFormatting sqref="G3:G44">
    <cfRule type="cellIs" dxfId="18" priority="17" operator="greaterThan">
      <formula>149</formula>
    </cfRule>
    <cfRule type="cellIs" dxfId="17" priority="3" operator="greaterThan">
      <formula>149</formula>
    </cfRule>
  </conditionalFormatting>
  <conditionalFormatting sqref="E3:E44">
    <cfRule type="cellIs" dxfId="16" priority="15" operator="equal">
      <formula>0</formula>
    </cfRule>
    <cfRule type="cellIs" dxfId="15" priority="5" operator="lessThan">
      <formula>1</formula>
    </cfRule>
  </conditionalFormatting>
  <conditionalFormatting sqref="H3:H44">
    <cfRule type="cellIs" dxfId="14" priority="14" operator="equal">
      <formula>0</formula>
    </cfRule>
    <cfRule type="cellIs" dxfId="13" priority="2" operator="lessThan">
      <formula>1</formula>
    </cfRule>
  </conditionalFormatting>
  <conditionalFormatting sqref="I3:I44">
    <cfRule type="cellIs" dxfId="12" priority="13" operator="greaterThan">
      <formula>119</formula>
    </cfRule>
  </conditionalFormatting>
  <conditionalFormatting sqref="J3:J44">
    <cfRule type="cellIs" dxfId="11" priority="12" operator="greaterThan">
      <formula>299</formula>
    </cfRule>
  </conditionalFormatting>
  <conditionalFormatting sqref="K3:K44">
    <cfRule type="cellIs" dxfId="10" priority="11" operator="lessThan">
      <formula>3</formula>
    </cfRule>
  </conditionalFormatting>
  <conditionalFormatting sqref="L3:L44">
    <cfRule type="cellIs" dxfId="9" priority="10" operator="greaterThan">
      <formula>399</formula>
    </cfRule>
    <cfRule type="cellIs" dxfId="8" priority="1" operator="greaterThan">
      <formula>399</formula>
    </cfRule>
  </conditionalFormatting>
  <pageMargins left="0.70866141732283472" right="0.70866141732283472" top="0.78740157480314965" bottom="0.78740157480314965" header="0.39370078740157483" footer="0.31496062992125984"/>
  <pageSetup paperSize="9" scale="72" fitToHeight="0" orientation="portrait" verticalDpi="0" r:id="rId1"/>
  <headerFooter>
    <oddHeader>&amp;C&amp;"-,Tučné"&amp;18Memoriál Václava Otradovce 2015 - výsledky jednotlivců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zoomScale="84" zoomScaleNormal="84" workbookViewId="0">
      <pane ySplit="1" topLeftCell="A2" activePane="bottomLeft" state="frozen"/>
      <selection pane="bottomLeft" activeCell="B2" sqref="B2:I15"/>
    </sheetView>
  </sheetViews>
  <sheetFormatPr defaultColWidth="9.109375" defaultRowHeight="14.4" outlineLevelCol="1"/>
  <cols>
    <col min="1" max="1" width="10.6640625" style="50" customWidth="1"/>
    <col min="2" max="2" width="25.6640625" style="50" customWidth="1"/>
    <col min="3" max="3" width="25.6640625" style="4" customWidth="1" outlineLevel="1"/>
    <col min="4" max="4" width="10.33203125" style="4" customWidth="1" outlineLevel="1"/>
    <col min="5" max="5" width="25.6640625" style="4" customWidth="1" outlineLevel="1"/>
    <col min="6" max="6" width="10.33203125" style="4" customWidth="1" outlineLevel="1"/>
    <col min="7" max="7" width="25.6640625" style="4" customWidth="1" outlineLevel="1"/>
    <col min="8" max="8" width="10.33203125" style="4" customWidth="1" outlineLevel="1"/>
    <col min="9" max="9" width="20.44140625" style="50" customWidth="1"/>
    <col min="10" max="16384" width="9.109375" style="50"/>
  </cols>
  <sheetData>
    <row r="1" spans="1:9" ht="36.6" thickBot="1">
      <c r="A1" s="41" t="s">
        <v>73</v>
      </c>
      <c r="B1" s="42" t="s">
        <v>0</v>
      </c>
      <c r="C1" s="68" t="s">
        <v>77</v>
      </c>
      <c r="D1" s="69" t="s">
        <v>78</v>
      </c>
      <c r="E1" s="68" t="s">
        <v>79</v>
      </c>
      <c r="F1" s="69" t="s">
        <v>80</v>
      </c>
      <c r="G1" s="68" t="s">
        <v>81</v>
      </c>
      <c r="H1" s="69" t="s">
        <v>82</v>
      </c>
      <c r="I1" s="41" t="s">
        <v>74</v>
      </c>
    </row>
    <row r="2" spans="1:9" ht="39.9" customHeight="1">
      <c r="A2" s="43" t="s">
        <v>26</v>
      </c>
      <c r="B2" s="84" t="str">
        <f>Výkony!A24</f>
        <v>Loko Tábor B</v>
      </c>
      <c r="C2" s="70" t="str">
        <f>Výkony!B24</f>
        <v>Kášek David</v>
      </c>
      <c r="D2" s="71">
        <f>Výkony!L24</f>
        <v>428</v>
      </c>
      <c r="E2" s="72" t="str">
        <f>Výkony!B25</f>
        <v>Smažík Karel</v>
      </c>
      <c r="F2" s="73">
        <f>Výkony!L25</f>
        <v>361</v>
      </c>
      <c r="G2" s="74" t="str">
        <f>Výkony!B26</f>
        <v>Mihál Jaroslav</v>
      </c>
      <c r="H2" s="75">
        <f>Výkony!L26</f>
        <v>411</v>
      </c>
      <c r="I2" s="45">
        <f>Výkony!M24</f>
        <v>1200</v>
      </c>
    </row>
    <row r="3" spans="1:9" ht="39.9" customHeight="1">
      <c r="A3" s="44" t="s">
        <v>27</v>
      </c>
      <c r="B3" s="84" t="str">
        <f>Výkony!A36</f>
        <v>Slovan Kamenice B</v>
      </c>
      <c r="C3" s="70" t="str">
        <f>Výkony!B36</f>
        <v>Rychtařík Václav st.</v>
      </c>
      <c r="D3" s="76">
        <f>Výkony!L36</f>
        <v>373</v>
      </c>
      <c r="E3" s="77" t="str">
        <f>Výkony!B37</f>
        <v>Rychtařík Adam</v>
      </c>
      <c r="F3" s="78">
        <f>Výkony!L37</f>
        <v>372</v>
      </c>
      <c r="G3" s="79" t="str">
        <f>Výkony!B38</f>
        <v>Rychtařík Václav ml.</v>
      </c>
      <c r="H3" s="80">
        <f>Výkony!L38</f>
        <v>416</v>
      </c>
      <c r="I3" s="45">
        <f>Výkony!M36</f>
        <v>1161</v>
      </c>
    </row>
    <row r="4" spans="1:9" ht="39.9" customHeight="1">
      <c r="A4" s="44" t="s">
        <v>28</v>
      </c>
      <c r="B4" s="51" t="str">
        <f>Výkony!A42</f>
        <v>Sokol Chýnov B</v>
      </c>
      <c r="C4" s="81" t="str">
        <f>Výkony!B42</f>
        <v>Dvořák Jiří</v>
      </c>
      <c r="D4" s="76">
        <f>Výkony!L42</f>
        <v>384</v>
      </c>
      <c r="E4" s="77" t="str">
        <f>Výkony!B43</f>
        <v>Dvořáková Michaela</v>
      </c>
      <c r="F4" s="78">
        <f>Výkony!L43</f>
        <v>357</v>
      </c>
      <c r="G4" s="79" t="str">
        <f>Výkony!B44</f>
        <v>Petrů Pavel</v>
      </c>
      <c r="H4" s="80">
        <f>Výkony!L44</f>
        <v>369</v>
      </c>
      <c r="I4" s="45">
        <f>Výkony!M42</f>
        <v>1110</v>
      </c>
    </row>
    <row r="5" spans="1:9" ht="39.9" customHeight="1">
      <c r="A5" s="44" t="s">
        <v>29</v>
      </c>
      <c r="B5" s="51" t="str">
        <f>Výkony!A33</f>
        <v>Slovan Kamenice A</v>
      </c>
      <c r="C5" s="81" t="str">
        <f>Výkony!B33</f>
        <v>Votápek Milan</v>
      </c>
      <c r="D5" s="76">
        <f>Výkony!L33</f>
        <v>387</v>
      </c>
      <c r="E5" s="77" t="str">
        <f>Výkony!B34</f>
        <v>Ouhel Jiří</v>
      </c>
      <c r="F5" s="78">
        <f>Výkony!L34</f>
        <v>337</v>
      </c>
      <c r="G5" s="79" t="str">
        <f>Výkony!B35</f>
        <v>Braun Daniel</v>
      </c>
      <c r="H5" s="80">
        <f>Výkony!L35</f>
        <v>373</v>
      </c>
      <c r="I5" s="45">
        <f>Výkony!M33</f>
        <v>1097</v>
      </c>
    </row>
    <row r="6" spans="1:9" ht="39.9" customHeight="1">
      <c r="A6" s="44" t="s">
        <v>30</v>
      </c>
      <c r="B6" s="51" t="str">
        <f>Výkony!A18</f>
        <v>Sokol Chotoviny E</v>
      </c>
      <c r="C6" s="81" t="str">
        <f>Výkony!B18</f>
        <v>Vacko Miroslav</v>
      </c>
      <c r="D6" s="76">
        <f>Výkony!L18</f>
        <v>307</v>
      </c>
      <c r="E6" s="77" t="str">
        <f>Výkony!B19</f>
        <v>Hein Zbyněk</v>
      </c>
      <c r="F6" s="78">
        <f>Výkony!L19</f>
        <v>404</v>
      </c>
      <c r="G6" s="79" t="str">
        <f>Výkony!B20</f>
        <v>Hrstka Libor</v>
      </c>
      <c r="H6" s="80">
        <f>Výkony!L20</f>
        <v>379</v>
      </c>
      <c r="I6" s="45">
        <f>Výkony!M18</f>
        <v>1090</v>
      </c>
    </row>
    <row r="7" spans="1:9" ht="39.9" customHeight="1">
      <c r="A7" s="44" t="s">
        <v>31</v>
      </c>
      <c r="B7" s="51" t="str">
        <f>Výkony!A21</f>
        <v>Loko Tábor A</v>
      </c>
      <c r="C7" s="81" t="str">
        <f>Výkony!B21</f>
        <v>Bystřický Petr</v>
      </c>
      <c r="D7" s="76">
        <f>Výkony!L21</f>
        <v>390</v>
      </c>
      <c r="E7" s="77" t="str">
        <f>Výkony!B22</f>
        <v>Takáč Ladislav</v>
      </c>
      <c r="F7" s="78">
        <f>Výkony!L22</f>
        <v>352</v>
      </c>
      <c r="G7" s="79" t="str">
        <f>Výkony!B23</f>
        <v>Takáčová Jana</v>
      </c>
      <c r="H7" s="80">
        <f>Výkony!L23</f>
        <v>338</v>
      </c>
      <c r="I7" s="45">
        <f>Výkony!M21</f>
        <v>1080</v>
      </c>
    </row>
    <row r="8" spans="1:9" ht="39.9" customHeight="1">
      <c r="A8" s="44" t="s">
        <v>32</v>
      </c>
      <c r="B8" s="51" t="str">
        <f>Výkony!A39</f>
        <v>Sokol Chýnov A</v>
      </c>
      <c r="C8" s="81" t="str">
        <f>Výkony!B39</f>
        <v>Peroutková Hana</v>
      </c>
      <c r="D8" s="76">
        <f>Výkony!L39</f>
        <v>345</v>
      </c>
      <c r="E8" s="77" t="str">
        <f>Výkony!B40</f>
        <v>Návarová Věra</v>
      </c>
      <c r="F8" s="78">
        <f>Výkony!L40</f>
        <v>331</v>
      </c>
      <c r="G8" s="79" t="str">
        <f>Výkony!B41</f>
        <v>Kovandová Alena</v>
      </c>
      <c r="H8" s="80">
        <f>Výkony!L41</f>
        <v>396</v>
      </c>
      <c r="I8" s="45">
        <f>Výkony!M39</f>
        <v>1072</v>
      </c>
    </row>
    <row r="9" spans="1:9" ht="39.9" customHeight="1">
      <c r="A9" s="44" t="s">
        <v>33</v>
      </c>
      <c r="B9" s="51" t="str">
        <f>Výkony!A15</f>
        <v>Silon Sezimovo Ústí</v>
      </c>
      <c r="C9" s="81" t="str">
        <f>Výkony!B15</f>
        <v>Dvořák Miroslav</v>
      </c>
      <c r="D9" s="76">
        <f>Výkony!L15</f>
        <v>336</v>
      </c>
      <c r="E9" s="77" t="str">
        <f>Výkony!B16</f>
        <v>Blažek Pavel</v>
      </c>
      <c r="F9" s="78">
        <f>Výkony!L16</f>
        <v>327</v>
      </c>
      <c r="G9" s="79" t="str">
        <f>Výkony!B17</f>
        <v>Černuška Braňo</v>
      </c>
      <c r="H9" s="80">
        <f>Výkony!L17</f>
        <v>386</v>
      </c>
      <c r="I9" s="45">
        <f>Výkony!M15</f>
        <v>1049</v>
      </c>
    </row>
    <row r="10" spans="1:9" ht="39.9" customHeight="1">
      <c r="A10" s="44" t="s">
        <v>34</v>
      </c>
      <c r="B10" s="51" t="str">
        <f>Výkony!A12</f>
        <v>Sokol Chotoviny D</v>
      </c>
      <c r="C10" s="81" t="str">
        <f>Výkony!B12</f>
        <v>Filip Miloš</v>
      </c>
      <c r="D10" s="76">
        <f>Výkony!L12</f>
        <v>340</v>
      </c>
      <c r="E10" s="77" t="str">
        <f>Výkony!B13</f>
        <v>Fořter Jan</v>
      </c>
      <c r="F10" s="78">
        <f>Výkony!L13</f>
        <v>315</v>
      </c>
      <c r="G10" s="79" t="str">
        <f>Výkony!B14</f>
        <v>Bervida Luboš</v>
      </c>
      <c r="H10" s="80">
        <f>Výkony!L14</f>
        <v>382</v>
      </c>
      <c r="I10" s="45">
        <f>Výkony!M12</f>
        <v>1037</v>
      </c>
    </row>
    <row r="11" spans="1:9" ht="39.9" customHeight="1">
      <c r="A11" s="44" t="s">
        <v>35</v>
      </c>
      <c r="B11" s="83" t="str">
        <f>Výkony!A3</f>
        <v>Sokol Chotoviny A</v>
      </c>
      <c r="C11" s="81" t="str">
        <f>Výkony!B3</f>
        <v>Makovec Pavel</v>
      </c>
      <c r="D11" s="76">
        <f>Výkony!L3</f>
        <v>321</v>
      </c>
      <c r="E11" s="77" t="str">
        <f>Výkony!B4</f>
        <v>Makovcová Alena</v>
      </c>
      <c r="F11" s="78">
        <f>Výkony!L4</f>
        <v>343</v>
      </c>
      <c r="G11" s="79" t="str">
        <f>Výkony!B5</f>
        <v>Křemen Petr</v>
      </c>
      <c r="H11" s="80">
        <f>Výkony!L5</f>
        <v>366</v>
      </c>
      <c r="I11" s="45">
        <f>Výkony!M3</f>
        <v>1030</v>
      </c>
    </row>
    <row r="12" spans="1:9" ht="39.9" customHeight="1">
      <c r="A12" s="44" t="s">
        <v>36</v>
      </c>
      <c r="B12" s="51" t="str">
        <f>Výkony!A30</f>
        <v>Sokol Chotoviny G</v>
      </c>
      <c r="C12" s="81" t="str">
        <f>Výkony!B30</f>
        <v>Svačina Jiří</v>
      </c>
      <c r="D12" s="76">
        <f>Výkony!L30</f>
        <v>313</v>
      </c>
      <c r="E12" s="77" t="str">
        <f>Výkony!B31</f>
        <v>Chobotský Jan</v>
      </c>
      <c r="F12" s="78">
        <f>Výkony!L31</f>
        <v>372</v>
      </c>
      <c r="G12" s="79" t="str">
        <f>Výkony!B32</f>
        <v>Svatošová Iva</v>
      </c>
      <c r="H12" s="80">
        <f>Výkony!L32</f>
        <v>343</v>
      </c>
      <c r="I12" s="45">
        <f>Výkony!M30</f>
        <v>1028</v>
      </c>
    </row>
    <row r="13" spans="1:9" ht="39.9" customHeight="1">
      <c r="A13" s="44" t="s">
        <v>37</v>
      </c>
      <c r="B13" s="83" t="str">
        <f>Výkony!A6</f>
        <v>Sokol Chotoviny B</v>
      </c>
      <c r="C13" s="81" t="str">
        <f>Výkony!B6</f>
        <v>Bartoň David</v>
      </c>
      <c r="D13" s="76">
        <f>Výkony!L6</f>
        <v>328</v>
      </c>
      <c r="E13" s="77" t="str">
        <f>Výkony!B7</f>
        <v>Bartoň Jan</v>
      </c>
      <c r="F13" s="78">
        <f>Výkony!L7</f>
        <v>362</v>
      </c>
      <c r="G13" s="79" t="str">
        <f>Výkony!B8</f>
        <v>Křemen Petr</v>
      </c>
      <c r="H13" s="80">
        <f>Výkony!L8</f>
        <v>320</v>
      </c>
      <c r="I13" s="45">
        <f>Výkony!M6</f>
        <v>1010</v>
      </c>
    </row>
    <row r="14" spans="1:9" ht="39.9" customHeight="1">
      <c r="A14" s="44" t="s">
        <v>38</v>
      </c>
      <c r="B14" s="51" t="str">
        <f>Výkony!A9</f>
        <v>Sokol Chotoviny C</v>
      </c>
      <c r="C14" s="81" t="str">
        <f>Výkony!B9</f>
        <v>Křemenová Lenka ml.</v>
      </c>
      <c r="D14" s="76">
        <f>Výkony!L9</f>
        <v>332</v>
      </c>
      <c r="E14" s="82" t="str">
        <f>Výkony!B10</f>
        <v>Křemenová Martina</v>
      </c>
      <c r="F14" s="78">
        <f>Výkony!L10</f>
        <v>323</v>
      </c>
      <c r="G14" s="79" t="str">
        <f>Výkony!B11</f>
        <v>Křemenová Lenka</v>
      </c>
      <c r="H14" s="80">
        <f>Výkony!L11</f>
        <v>339</v>
      </c>
      <c r="I14" s="45">
        <f>Výkony!M9</f>
        <v>994</v>
      </c>
    </row>
    <row r="15" spans="1:9" ht="39.9" customHeight="1">
      <c r="A15" s="44" t="s">
        <v>39</v>
      </c>
      <c r="B15" s="51" t="str">
        <f>Výkony!A27</f>
        <v>Sokol Chotoviny F</v>
      </c>
      <c r="C15" s="81" t="str">
        <f>Výkony!B27</f>
        <v>Šmejkal Ladislav</v>
      </c>
      <c r="D15" s="76">
        <f>Výkony!L27</f>
        <v>305</v>
      </c>
      <c r="E15" s="77" t="str">
        <f>Výkony!B28</f>
        <v>Děd Petr</v>
      </c>
      <c r="F15" s="78">
        <f>Výkony!L28</f>
        <v>363</v>
      </c>
      <c r="G15" s="79" t="str">
        <f>Výkony!B29</f>
        <v>Otradovec Petr</v>
      </c>
      <c r="H15" s="80">
        <f>Výkony!L29</f>
        <v>321</v>
      </c>
      <c r="I15" s="45">
        <f>Výkony!M27</f>
        <v>989</v>
      </c>
    </row>
  </sheetData>
  <sortState ref="B2:I15">
    <sortCondition descending="1" ref="I2:I15"/>
  </sortState>
  <phoneticPr fontId="0" type="noConversion"/>
  <conditionalFormatting sqref="D2:D15">
    <cfRule type="cellIs" dxfId="7" priority="8" operator="greaterThan">
      <formula>399</formula>
    </cfRule>
    <cfRule type="cellIs" dxfId="6" priority="4" operator="greaterThan">
      <formula>399</formula>
    </cfRule>
  </conditionalFormatting>
  <conditionalFormatting sqref="F2:F15">
    <cfRule type="cellIs" dxfId="5" priority="7" operator="greaterThan">
      <formula>399</formula>
    </cfRule>
    <cfRule type="cellIs" dxfId="4" priority="3" operator="greaterThan">
      <formula>399</formula>
    </cfRule>
  </conditionalFormatting>
  <conditionalFormatting sqref="H2:H15">
    <cfRule type="cellIs" dxfId="3" priority="6" operator="greaterThan">
      <formula>399</formula>
    </cfRule>
    <cfRule type="cellIs" dxfId="2" priority="2" operator="greaterThan">
      <formula>399</formula>
    </cfRule>
  </conditionalFormatting>
  <conditionalFormatting sqref="I2:I15">
    <cfRule type="cellIs" dxfId="1" priority="5" operator="greaterThan">
      <formula>1199</formula>
    </cfRule>
    <cfRule type="cellIs" dxfId="0" priority="1" operator="greaterThan">
      <formula>1199</formula>
    </cfRule>
  </conditionalFormatting>
  <pageMargins left="0.70866141732283472" right="0.70866141732283472" top="0.78740157480314965" bottom="0.78740157480314965" header="0.39370078740157483" footer="0.31496062992125984"/>
  <pageSetup paperSize="9" scale="79" orientation="landscape" verticalDpi="0" r:id="rId1"/>
  <headerFooter>
    <oddHeader>&amp;C&amp;"-,Tučné"&amp;18Memoriál Václava Otradovce 2015 - výsledky družstev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Výkony</vt:lpstr>
      <vt:lpstr>Pořadí jednotlivců</vt:lpstr>
      <vt:lpstr>Pořadí družstev</vt:lpstr>
      <vt:lpstr>'Pořadí jednotlivců'!Názvy_tisku</vt:lpstr>
      <vt:lpstr>Výkony!Názvy_tisku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Obchod asist</dc:creator>
  <cp:lastModifiedBy>Dell</cp:lastModifiedBy>
  <cp:lastPrinted>2015-08-22T16:02:49Z</cp:lastPrinted>
  <dcterms:created xsi:type="dcterms:W3CDTF">2011-09-05T09:06:34Z</dcterms:created>
  <dcterms:modified xsi:type="dcterms:W3CDTF">2016-07-28T17:53:40Z</dcterms:modified>
</cp:coreProperties>
</file>